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ukisawa/Desktop/"/>
    </mc:Choice>
  </mc:AlternateContent>
  <xr:revisionPtr revIDLastSave="0" documentId="8_{DC3C14DA-39E6-5445-9E45-571D0D6F0F79}" xr6:coauthVersionLast="45" xr6:coauthVersionMax="45" xr10:uidLastSave="{00000000-0000-0000-0000-000000000000}"/>
  <bookViews>
    <workbookView xWindow="0" yWindow="460" windowWidth="51200" windowHeight="26680" tabRatio="887" activeTab="8"/>
  </bookViews>
  <sheets>
    <sheet name="記入例" sheetId="1" r:id="rId1"/>
    <sheet name="2020.4" sheetId="4" r:id="rId2"/>
    <sheet name="2020.5" sheetId="5" r:id="rId3"/>
    <sheet name="2020.6" sheetId="6" r:id="rId4"/>
    <sheet name="2020.7" sheetId="7" r:id="rId5"/>
    <sheet name="2020.8" sheetId="8" r:id="rId6"/>
    <sheet name="2020.9" sheetId="9" r:id="rId7"/>
    <sheet name="2020.10" sheetId="10" r:id="rId8"/>
    <sheet name="2020.11" sheetId="11" r:id="rId9"/>
    <sheet name="2020.12" sheetId="12" r:id="rId10"/>
    <sheet name="2021.1 " sheetId="13" r:id="rId11"/>
    <sheet name="2021.2" sheetId="14" r:id="rId12"/>
    <sheet name="2021.3" sheetId="15" r:id="rId13"/>
    <sheet name="Sheet1" sheetId="2" state="hidden" r:id="rId14"/>
  </sheets>
  <definedNames>
    <definedName name="_xlnm.Print_Area" localSheetId="7">'2020.10'!$A$1:$O$33</definedName>
    <definedName name="_xlnm.Print_Area" localSheetId="8">'2020.11'!$A$1:$O$33</definedName>
    <definedName name="_xlnm.Print_Area" localSheetId="9">'2020.12'!$A$1:$O$33</definedName>
    <definedName name="_xlnm.Print_Area" localSheetId="1">'2020.4'!$A$1:$O$33</definedName>
    <definedName name="_xlnm.Print_Area" localSheetId="2">'2020.5'!$A$1:$O$33</definedName>
    <definedName name="_xlnm.Print_Area" localSheetId="3">'2020.6'!$A$1:$O$33</definedName>
    <definedName name="_xlnm.Print_Area" localSheetId="4">'2020.7'!$A$1:$O$33</definedName>
    <definedName name="_xlnm.Print_Area" localSheetId="5">'2020.8'!$A$1:$O$33</definedName>
    <definedName name="_xlnm.Print_Area" localSheetId="6">'2020.9'!$A$1:$O$33</definedName>
    <definedName name="_xlnm.Print_Area" localSheetId="10">'2021.1 '!$A$1:$O$33</definedName>
    <definedName name="_xlnm.Print_Area" localSheetId="11">'2021.2'!$A$1:$O$33</definedName>
    <definedName name="_xlnm.Print_Area" localSheetId="12">'2021.3'!$A$1:$O$33</definedName>
    <definedName name="_xlnm.Print_Area" localSheetId="0">記入例!$A$1:$O$33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5" l="1"/>
  <c r="E7" i="15"/>
  <c r="A7" i="15"/>
  <c r="A8" i="15" s="1"/>
  <c r="E8" i="14"/>
  <c r="E7" i="14"/>
  <c r="A7" i="14"/>
  <c r="A8" i="14" s="1"/>
  <c r="A9" i="14" s="1"/>
  <c r="E8" i="13"/>
  <c r="E7" i="13"/>
  <c r="A7" i="13"/>
  <c r="A8" i="13" s="1"/>
  <c r="E8" i="12"/>
  <c r="E7" i="12"/>
  <c r="A7" i="12"/>
  <c r="A8" i="12" s="1"/>
  <c r="A9" i="12" s="1"/>
  <c r="E8" i="11"/>
  <c r="E7" i="11"/>
  <c r="A7" i="11"/>
  <c r="A8" i="11" s="1"/>
  <c r="E8" i="10"/>
  <c r="E7" i="10"/>
  <c r="A7" i="10"/>
  <c r="A8" i="10" s="1"/>
  <c r="E8" i="9"/>
  <c r="E7" i="9"/>
  <c r="A7" i="9"/>
  <c r="A8" i="9"/>
  <c r="E8" i="8"/>
  <c r="E7" i="8"/>
  <c r="A7" i="8"/>
  <c r="A8" i="8"/>
  <c r="E8" i="7"/>
  <c r="E7" i="7"/>
  <c r="A7" i="7"/>
  <c r="A8" i="7"/>
  <c r="B8" i="7" s="1"/>
  <c r="A9" i="7"/>
  <c r="A10" i="7" s="1"/>
  <c r="A11" i="7" s="1"/>
  <c r="B11" i="7" s="1"/>
  <c r="A7" i="6"/>
  <c r="A8" i="6"/>
  <c r="A9" i="6" s="1"/>
  <c r="A7" i="5"/>
  <c r="A8" i="5" s="1"/>
  <c r="A9" i="5" s="1"/>
  <c r="B9" i="5" s="1"/>
  <c r="A7" i="4"/>
  <c r="B7" i="4"/>
  <c r="H2" i="2"/>
  <c r="I2" i="2" s="1"/>
  <c r="I1" i="2"/>
  <c r="E22" i="15"/>
  <c r="M21" i="15"/>
  <c r="E21" i="15"/>
  <c r="M20" i="15"/>
  <c r="E20" i="15"/>
  <c r="M19" i="15"/>
  <c r="E19" i="15"/>
  <c r="M18" i="15"/>
  <c r="E18" i="15"/>
  <c r="M17" i="15"/>
  <c r="E17" i="15"/>
  <c r="M16" i="15"/>
  <c r="E16" i="15"/>
  <c r="M15" i="15"/>
  <c r="E15" i="15"/>
  <c r="M14" i="15"/>
  <c r="E14" i="15"/>
  <c r="M13" i="15"/>
  <c r="E13" i="15"/>
  <c r="M12" i="15"/>
  <c r="E12" i="15"/>
  <c r="M11" i="15"/>
  <c r="E11" i="15"/>
  <c r="M10" i="15"/>
  <c r="E10" i="15"/>
  <c r="M9" i="15"/>
  <c r="E9" i="15"/>
  <c r="M8" i="15"/>
  <c r="M22" i="15" s="1"/>
  <c r="M7" i="15"/>
  <c r="E17" i="14"/>
  <c r="E18" i="14"/>
  <c r="E19" i="14"/>
  <c r="E20" i="14"/>
  <c r="E21" i="14"/>
  <c r="E22" i="14"/>
  <c r="M21" i="14"/>
  <c r="M20" i="14"/>
  <c r="M19" i="14"/>
  <c r="M18" i="14"/>
  <c r="M17" i="14"/>
  <c r="M16" i="14"/>
  <c r="E16" i="14"/>
  <c r="M15" i="14"/>
  <c r="E15" i="14"/>
  <c r="M14" i="14"/>
  <c r="E14" i="14"/>
  <c r="M13" i="14"/>
  <c r="E13" i="14"/>
  <c r="M12" i="14"/>
  <c r="E12" i="14"/>
  <c r="M11" i="14"/>
  <c r="E11" i="14"/>
  <c r="M10" i="14"/>
  <c r="E10" i="14"/>
  <c r="M9" i="14"/>
  <c r="E9" i="14"/>
  <c r="M8" i="14"/>
  <c r="M7" i="14"/>
  <c r="M22" i="14"/>
  <c r="E22" i="13"/>
  <c r="M21" i="13"/>
  <c r="E21" i="13"/>
  <c r="M20" i="13"/>
  <c r="E20" i="13"/>
  <c r="M19" i="13"/>
  <c r="E19" i="13"/>
  <c r="M18" i="13"/>
  <c r="E18" i="13"/>
  <c r="M17" i="13"/>
  <c r="E17" i="13"/>
  <c r="M16" i="13"/>
  <c r="E16" i="13"/>
  <c r="M15" i="13"/>
  <c r="E15" i="13"/>
  <c r="M14" i="13"/>
  <c r="E14" i="13"/>
  <c r="M13" i="13"/>
  <c r="E13" i="13"/>
  <c r="M12" i="13"/>
  <c r="E12" i="13"/>
  <c r="M11" i="13"/>
  <c r="E11" i="13"/>
  <c r="M10" i="13"/>
  <c r="E10" i="13"/>
  <c r="M9" i="13"/>
  <c r="E9" i="13"/>
  <c r="M8" i="13"/>
  <c r="M22" i="13" s="1"/>
  <c r="M7" i="13"/>
  <c r="E22" i="12"/>
  <c r="M21" i="12"/>
  <c r="E21" i="12"/>
  <c r="M20" i="12"/>
  <c r="E20" i="12"/>
  <c r="M19" i="12"/>
  <c r="E19" i="12"/>
  <c r="M18" i="12"/>
  <c r="E18" i="12"/>
  <c r="M17" i="12"/>
  <c r="E17" i="12"/>
  <c r="M16" i="12"/>
  <c r="E16" i="12"/>
  <c r="M15" i="12"/>
  <c r="E15" i="12"/>
  <c r="M14" i="12"/>
  <c r="E14" i="12"/>
  <c r="M13" i="12"/>
  <c r="E13" i="12"/>
  <c r="M12" i="12"/>
  <c r="E12" i="12"/>
  <c r="M11" i="12"/>
  <c r="E11" i="12"/>
  <c r="M10" i="12"/>
  <c r="E10" i="12"/>
  <c r="M9" i="12"/>
  <c r="E9" i="12"/>
  <c r="M8" i="12"/>
  <c r="M7" i="12"/>
  <c r="M22" i="12"/>
  <c r="E18" i="11"/>
  <c r="E22" i="11"/>
  <c r="M21" i="11"/>
  <c r="E21" i="11"/>
  <c r="M20" i="11"/>
  <c r="E20" i="11"/>
  <c r="M19" i="11"/>
  <c r="E19" i="11"/>
  <c r="M22" i="11" s="1"/>
  <c r="M18" i="11"/>
  <c r="M17" i="11"/>
  <c r="E17" i="11"/>
  <c r="M16" i="11"/>
  <c r="E16" i="11"/>
  <c r="M15" i="11"/>
  <c r="E15" i="11"/>
  <c r="M14" i="11"/>
  <c r="E14" i="11"/>
  <c r="M13" i="11"/>
  <c r="E13" i="11"/>
  <c r="M12" i="11"/>
  <c r="E12" i="11"/>
  <c r="M11" i="11"/>
  <c r="E11" i="11"/>
  <c r="M10" i="11"/>
  <c r="E10" i="11"/>
  <c r="M9" i="11"/>
  <c r="E9" i="11"/>
  <c r="M8" i="11"/>
  <c r="M7" i="11"/>
  <c r="M9" i="10"/>
  <c r="M10" i="10"/>
  <c r="M11" i="10"/>
  <c r="M12" i="10"/>
  <c r="M13" i="10"/>
  <c r="M14" i="10"/>
  <c r="M15" i="10"/>
  <c r="M7" i="10"/>
  <c r="E22" i="10"/>
  <c r="M21" i="10"/>
  <c r="E21" i="10"/>
  <c r="M20" i="10"/>
  <c r="E20" i="10"/>
  <c r="M19" i="10"/>
  <c r="E19" i="10"/>
  <c r="M18" i="10"/>
  <c r="E18" i="10"/>
  <c r="M17" i="10"/>
  <c r="E17" i="10"/>
  <c r="M16" i="10"/>
  <c r="E16" i="10"/>
  <c r="E15" i="10"/>
  <c r="E14" i="10"/>
  <c r="E13" i="10"/>
  <c r="E12" i="10"/>
  <c r="E11" i="10"/>
  <c r="E10" i="10"/>
  <c r="E9" i="10"/>
  <c r="M8" i="10"/>
  <c r="M22" i="10"/>
  <c r="M7" i="9"/>
  <c r="E22" i="9"/>
  <c r="M21" i="9"/>
  <c r="E21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M10" i="9"/>
  <c r="E10" i="9"/>
  <c r="M9" i="9"/>
  <c r="E9" i="9"/>
  <c r="M22" i="9" s="1"/>
  <c r="M8" i="9"/>
  <c r="M7" i="8"/>
  <c r="E22" i="8"/>
  <c r="M21" i="8"/>
  <c r="E21" i="8"/>
  <c r="M20" i="8"/>
  <c r="E20" i="8"/>
  <c r="M19" i="8"/>
  <c r="E19" i="8"/>
  <c r="M18" i="8"/>
  <c r="E18" i="8"/>
  <c r="M17" i="8"/>
  <c r="E17" i="8"/>
  <c r="M16" i="8"/>
  <c r="E16" i="8"/>
  <c r="M15" i="8"/>
  <c r="E15" i="8"/>
  <c r="M14" i="8"/>
  <c r="E14" i="8"/>
  <c r="M13" i="8"/>
  <c r="E13" i="8"/>
  <c r="M12" i="8"/>
  <c r="E12" i="8"/>
  <c r="M11" i="8"/>
  <c r="E11" i="8"/>
  <c r="M10" i="8"/>
  <c r="E10" i="8"/>
  <c r="M9" i="8"/>
  <c r="E9" i="8"/>
  <c r="M8" i="8"/>
  <c r="M22" i="8"/>
  <c r="E13" i="7"/>
  <c r="E14" i="7"/>
  <c r="E15" i="7"/>
  <c r="E16" i="7"/>
  <c r="E17" i="7"/>
  <c r="E18" i="7"/>
  <c r="E19" i="7"/>
  <c r="E22" i="7"/>
  <c r="M21" i="7"/>
  <c r="E21" i="7"/>
  <c r="M20" i="7"/>
  <c r="E20" i="7"/>
  <c r="M19" i="7"/>
  <c r="M18" i="7"/>
  <c r="M17" i="7"/>
  <c r="M16" i="7"/>
  <c r="M15" i="7"/>
  <c r="M14" i="7"/>
  <c r="M13" i="7"/>
  <c r="M12" i="7"/>
  <c r="E12" i="7"/>
  <c r="M11" i="7"/>
  <c r="E11" i="7"/>
  <c r="M10" i="7"/>
  <c r="E10" i="7"/>
  <c r="M9" i="7"/>
  <c r="E9" i="7"/>
  <c r="M8" i="7"/>
  <c r="M7" i="7"/>
  <c r="E21" i="6"/>
  <c r="M21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M11" i="6"/>
  <c r="E11" i="6"/>
  <c r="M10" i="6"/>
  <c r="E10" i="6"/>
  <c r="M9" i="6"/>
  <c r="E9" i="6"/>
  <c r="M8" i="6"/>
  <c r="E8" i="6"/>
  <c r="M22" i="6" s="1"/>
  <c r="M7" i="6"/>
  <c r="E7" i="6"/>
  <c r="E7" i="5"/>
  <c r="E22" i="5"/>
  <c r="M21" i="5"/>
  <c r="E21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M10" i="5"/>
  <c r="E10" i="5"/>
  <c r="M9" i="5"/>
  <c r="E9" i="5"/>
  <c r="M8" i="5"/>
  <c r="E8" i="5"/>
  <c r="M7" i="5"/>
  <c r="E20" i="4"/>
  <c r="E22" i="4"/>
  <c r="M21" i="4"/>
  <c r="E21" i="4"/>
  <c r="M20" i="4"/>
  <c r="M19" i="4"/>
  <c r="E19" i="4"/>
  <c r="M18" i="4"/>
  <c r="E18" i="4"/>
  <c r="M17" i="4"/>
  <c r="E17" i="4"/>
  <c r="M16" i="4"/>
  <c r="E16" i="4"/>
  <c r="M15" i="4"/>
  <c r="E15" i="4"/>
  <c r="M14" i="4"/>
  <c r="E14" i="4"/>
  <c r="M13" i="4"/>
  <c r="E13" i="4"/>
  <c r="M12" i="4"/>
  <c r="E12" i="4"/>
  <c r="M11" i="4"/>
  <c r="E11" i="4"/>
  <c r="M10" i="4"/>
  <c r="E10" i="4"/>
  <c r="M9" i="4"/>
  <c r="E9" i="4"/>
  <c r="M8" i="4"/>
  <c r="E8" i="4"/>
  <c r="M7" i="4"/>
  <c r="E7" i="4"/>
  <c r="M22" i="4" s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B8" i="12"/>
  <c r="B10" i="7"/>
  <c r="B9" i="7"/>
  <c r="B7" i="7"/>
  <c r="B7" i="6"/>
  <c r="B8" i="5"/>
  <c r="B7" i="5"/>
  <c r="H3" i="2"/>
  <c r="H4" i="2"/>
  <c r="A12" i="7"/>
  <c r="A10" i="5"/>
  <c r="I3" i="2"/>
  <c r="A8" i="4"/>
  <c r="A9" i="8"/>
  <c r="B8" i="8"/>
  <c r="A9" i="9"/>
  <c r="B8" i="9"/>
  <c r="B8" i="14"/>
  <c r="B7" i="8"/>
  <c r="B7" i="9"/>
  <c r="B7" i="10"/>
  <c r="B7" i="11"/>
  <c r="B7" i="12"/>
  <c r="B7" i="13"/>
  <c r="B7" i="14"/>
  <c r="B7" i="15"/>
  <c r="A10" i="9"/>
  <c r="B9" i="9"/>
  <c r="A10" i="8"/>
  <c r="B9" i="8"/>
  <c r="B10" i="8"/>
  <c r="A11" i="8"/>
  <c r="B10" i="9"/>
  <c r="A11" i="9"/>
  <c r="A12" i="8"/>
  <c r="B11" i="8"/>
  <c r="B12" i="8"/>
  <c r="A13" i="8"/>
  <c r="A14" i="8" s="1"/>
  <c r="B13" i="8"/>
  <c r="M22" i="5"/>
  <c r="B8" i="4" l="1"/>
  <c r="A9" i="4"/>
  <c r="A15" i="8"/>
  <c r="B14" i="8"/>
  <c r="A11" i="5"/>
  <c r="B10" i="5"/>
  <c r="B9" i="12"/>
  <c r="A10" i="12"/>
  <c r="A13" i="7"/>
  <c r="B12" i="7"/>
  <c r="A9" i="11"/>
  <c r="B8" i="11"/>
  <c r="A9" i="15"/>
  <c r="B8" i="15"/>
  <c r="A12" i="9"/>
  <c r="B11" i="9"/>
  <c r="I4" i="2"/>
  <c r="H5" i="2"/>
  <c r="M22" i="1"/>
  <c r="M22" i="7"/>
  <c r="B8" i="10"/>
  <c r="A9" i="10"/>
  <c r="B9" i="14"/>
  <c r="A10" i="14"/>
  <c r="A10" i="6"/>
  <c r="B9" i="6"/>
  <c r="A9" i="13"/>
  <c r="B8" i="13"/>
  <c r="B8" i="6"/>
  <c r="A13" i="9" l="1"/>
  <c r="B12" i="9"/>
  <c r="A10" i="11"/>
  <c r="B9" i="11"/>
  <c r="B15" i="8"/>
  <c r="A16" i="8"/>
  <c r="A10" i="10"/>
  <c r="B9" i="10"/>
  <c r="I5" i="2"/>
  <c r="H6" i="2"/>
  <c r="B9" i="4"/>
  <c r="A10" i="4"/>
  <c r="A10" i="15"/>
  <c r="B9" i="15"/>
  <c r="B13" i="7"/>
  <c r="A14" i="7"/>
  <c r="B11" i="5"/>
  <c r="A12" i="5"/>
  <c r="A10" i="13"/>
  <c r="B9" i="13"/>
  <c r="A11" i="6"/>
  <c r="B10" i="6"/>
  <c r="B10" i="14"/>
  <c r="A11" i="14"/>
  <c r="A11" i="12"/>
  <c r="B10" i="12"/>
  <c r="B10" i="11" l="1"/>
  <c r="A11" i="11"/>
  <c r="B11" i="12"/>
  <c r="A12" i="12"/>
  <c r="A11" i="13"/>
  <c r="B10" i="13"/>
  <c r="A11" i="10"/>
  <c r="B10" i="10"/>
  <c r="A13" i="5"/>
  <c r="B12" i="5"/>
  <c r="H7" i="2"/>
  <c r="I6" i="2"/>
  <c r="A17" i="8"/>
  <c r="B16" i="8"/>
  <c r="B11" i="6"/>
  <c r="A12" i="6"/>
  <c r="B10" i="15"/>
  <c r="A11" i="15"/>
  <c r="B13" i="9"/>
  <c r="A14" i="9"/>
  <c r="B11" i="14"/>
  <c r="A12" i="14"/>
  <c r="A15" i="7"/>
  <c r="B14" i="7"/>
  <c r="B10" i="4"/>
  <c r="A11" i="4"/>
  <c r="A13" i="6" l="1"/>
  <c r="B12" i="6"/>
  <c r="A13" i="12"/>
  <c r="B12" i="12"/>
  <c r="B14" i="9"/>
  <c r="A15" i="9"/>
  <c r="B15" i="7"/>
  <c r="A16" i="7"/>
  <c r="I7" i="2"/>
  <c r="H8" i="2"/>
  <c r="B11" i="10"/>
  <c r="A12" i="10"/>
  <c r="A12" i="4"/>
  <c r="B11" i="4"/>
  <c r="A13" i="14"/>
  <c r="B12" i="14"/>
  <c r="A12" i="15"/>
  <c r="B11" i="15"/>
  <c r="A12" i="11"/>
  <c r="B11" i="11"/>
  <c r="A18" i="8"/>
  <c r="B17" i="8"/>
  <c r="B13" i="5"/>
  <c r="A14" i="5"/>
  <c r="B11" i="13"/>
  <c r="A12" i="13"/>
  <c r="A14" i="14" l="1"/>
  <c r="B13" i="14"/>
  <c r="A17" i="7"/>
  <c r="B16" i="7"/>
  <c r="H9" i="2"/>
  <c r="I8" i="2"/>
  <c r="B15" i="9"/>
  <c r="A16" i="9"/>
  <c r="A15" i="5"/>
  <c r="B14" i="5"/>
  <c r="A13" i="10"/>
  <c r="B12" i="10"/>
  <c r="B12" i="11"/>
  <c r="A13" i="11"/>
  <c r="B13" i="12"/>
  <c r="A14" i="12"/>
  <c r="A13" i="13"/>
  <c r="B12" i="13"/>
  <c r="A19" i="8"/>
  <c r="B18" i="8"/>
  <c r="B12" i="15"/>
  <c r="A13" i="15"/>
  <c r="A13" i="4"/>
  <c r="B12" i="4"/>
  <c r="B13" i="6"/>
  <c r="A14" i="6"/>
  <c r="A15" i="12" l="1"/>
  <c r="B14" i="12"/>
  <c r="B16" i="9"/>
  <c r="A17" i="9"/>
  <c r="B13" i="4"/>
  <c r="A14" i="4"/>
  <c r="B19" i="8"/>
  <c r="A20" i="8"/>
  <c r="B13" i="10"/>
  <c r="A14" i="10"/>
  <c r="B17" i="7"/>
  <c r="A18" i="7"/>
  <c r="A15" i="6"/>
  <c r="B14" i="6"/>
  <c r="A14" i="15"/>
  <c r="B13" i="15"/>
  <c r="A14" i="11"/>
  <c r="B13" i="11"/>
  <c r="B13" i="13"/>
  <c r="A14" i="13"/>
  <c r="B15" i="5"/>
  <c r="A16" i="5"/>
  <c r="I9" i="2"/>
  <c r="H10" i="2"/>
  <c r="B14" i="14"/>
  <c r="A15" i="14"/>
  <c r="A15" i="13" l="1"/>
  <c r="B14" i="13"/>
  <c r="H11" i="2"/>
  <c r="I10" i="2"/>
  <c r="A19" i="7"/>
  <c r="B18" i="7"/>
  <c r="B20" i="8"/>
  <c r="A21" i="8"/>
  <c r="B17" i="9"/>
  <c r="A18" i="9"/>
  <c r="A15" i="15"/>
  <c r="B14" i="15"/>
  <c r="A16" i="14"/>
  <c r="B15" i="14"/>
  <c r="A17" i="5"/>
  <c r="B16" i="5"/>
  <c r="A15" i="10"/>
  <c r="B14" i="10"/>
  <c r="A15" i="4"/>
  <c r="B14" i="4"/>
  <c r="A15" i="11"/>
  <c r="B14" i="11"/>
  <c r="B15" i="6"/>
  <c r="A16" i="6"/>
  <c r="B15" i="12"/>
  <c r="A16" i="12"/>
  <c r="A17" i="6" l="1"/>
  <c r="B16" i="6"/>
  <c r="A22" i="8"/>
  <c r="B21" i="8"/>
  <c r="B15" i="4"/>
  <c r="A16" i="4"/>
  <c r="B17" i="5"/>
  <c r="A18" i="5"/>
  <c r="B15" i="15"/>
  <c r="A16" i="15"/>
  <c r="I11" i="2"/>
  <c r="H12" i="2"/>
  <c r="A17" i="12"/>
  <c r="B16" i="12"/>
  <c r="A19" i="9"/>
  <c r="B18" i="9"/>
  <c r="A16" i="11"/>
  <c r="B15" i="11"/>
  <c r="B15" i="10"/>
  <c r="A16" i="10"/>
  <c r="A17" i="14"/>
  <c r="B16" i="14"/>
  <c r="B19" i="7"/>
  <c r="A20" i="7"/>
  <c r="B15" i="13"/>
  <c r="A16" i="13"/>
  <c r="H13" i="2" l="1"/>
  <c r="I12" i="2"/>
  <c r="A17" i="10"/>
  <c r="B16" i="10"/>
  <c r="A19" i="5"/>
  <c r="B18" i="5"/>
  <c r="B19" i="9"/>
  <c r="A20" i="9"/>
  <c r="A21" i="7"/>
  <c r="B20" i="7"/>
  <c r="I7" i="8"/>
  <c r="B22" i="8"/>
  <c r="A17" i="13"/>
  <c r="B16" i="13"/>
  <c r="A17" i="15"/>
  <c r="B16" i="15"/>
  <c r="A17" i="4"/>
  <c r="B16" i="4"/>
  <c r="A18" i="14"/>
  <c r="B17" i="14"/>
  <c r="A17" i="11"/>
  <c r="B16" i="11"/>
  <c r="B17" i="12"/>
  <c r="A18" i="12"/>
  <c r="B17" i="6"/>
  <c r="A18" i="6"/>
  <c r="A19" i="12" l="1"/>
  <c r="B18" i="12"/>
  <c r="B20" i="9"/>
  <c r="A21" i="9"/>
  <c r="B18" i="14"/>
  <c r="A19" i="14"/>
  <c r="A18" i="15"/>
  <c r="B17" i="15"/>
  <c r="I8" i="8"/>
  <c r="J7" i="8"/>
  <c r="B17" i="10"/>
  <c r="A18" i="10"/>
  <c r="A19" i="6"/>
  <c r="B18" i="6"/>
  <c r="A18" i="11"/>
  <c r="B17" i="11"/>
  <c r="B17" i="4"/>
  <c r="A18" i="4"/>
  <c r="B17" i="13"/>
  <c r="A18" i="13"/>
  <c r="B21" i="7"/>
  <c r="A22" i="7"/>
  <c r="B19" i="5"/>
  <c r="A20" i="5"/>
  <c r="H14" i="2"/>
  <c r="I13" i="2"/>
  <c r="A21" i="5" l="1"/>
  <c r="B20" i="5"/>
  <c r="A19" i="13"/>
  <c r="B18" i="13"/>
  <c r="A19" i="10"/>
  <c r="B18" i="10"/>
  <c r="A22" i="9"/>
  <c r="B21" i="9"/>
  <c r="A19" i="11"/>
  <c r="B18" i="11"/>
  <c r="A19" i="15"/>
  <c r="B18" i="15"/>
  <c r="I7" i="7"/>
  <c r="B22" i="7"/>
  <c r="A19" i="4"/>
  <c r="B18" i="4"/>
  <c r="A20" i="14"/>
  <c r="B19" i="14"/>
  <c r="H15" i="2"/>
  <c r="I14" i="2"/>
  <c r="B19" i="6"/>
  <c r="A20" i="6"/>
  <c r="J8" i="8"/>
  <c r="I9" i="8"/>
  <c r="B19" i="12"/>
  <c r="A20" i="12"/>
  <c r="I10" i="8" l="1"/>
  <c r="J9" i="8"/>
  <c r="I15" i="2"/>
  <c r="H16" i="2"/>
  <c r="A20" i="15"/>
  <c r="B19" i="15"/>
  <c r="B19" i="4"/>
  <c r="A20" i="4"/>
  <c r="I7" i="9"/>
  <c r="B22" i="9"/>
  <c r="B19" i="13"/>
  <c r="A20" i="13"/>
  <c r="A21" i="12"/>
  <c r="B20" i="12"/>
  <c r="A21" i="6"/>
  <c r="B20" i="6"/>
  <c r="A21" i="14"/>
  <c r="B20" i="14"/>
  <c r="J7" i="7"/>
  <c r="I8" i="7"/>
  <c r="A20" i="11"/>
  <c r="B19" i="11"/>
  <c r="B19" i="10"/>
  <c r="A20" i="10"/>
  <c r="B21" i="5"/>
  <c r="A22" i="5"/>
  <c r="A21" i="10" l="1"/>
  <c r="B20" i="10"/>
  <c r="I9" i="7"/>
  <c r="J8" i="7"/>
  <c r="A21" i="13"/>
  <c r="B20" i="13"/>
  <c r="B20" i="4"/>
  <c r="A21" i="4"/>
  <c r="I16" i="2"/>
  <c r="J1" i="2"/>
  <c r="B21" i="6"/>
  <c r="A22" i="6"/>
  <c r="I7" i="5"/>
  <c r="B22" i="5"/>
  <c r="B20" i="11"/>
  <c r="A21" i="11"/>
  <c r="B21" i="14"/>
  <c r="A22" i="14"/>
  <c r="B21" i="12"/>
  <c r="A22" i="12"/>
  <c r="I8" i="9"/>
  <c r="J7" i="9"/>
  <c r="B20" i="15"/>
  <c r="A21" i="15"/>
  <c r="J10" i="8"/>
  <c r="I11" i="8"/>
  <c r="I9" i="9" l="1"/>
  <c r="J8" i="9"/>
  <c r="J7" i="5"/>
  <c r="I8" i="5"/>
  <c r="A22" i="15"/>
  <c r="B21" i="15"/>
  <c r="I7" i="12"/>
  <c r="B22" i="12"/>
  <c r="A22" i="11"/>
  <c r="B21" i="11"/>
  <c r="I7" i="6"/>
  <c r="B22" i="6"/>
  <c r="B21" i="4"/>
  <c r="A22" i="4"/>
  <c r="J9" i="7"/>
  <c r="I10" i="7"/>
  <c r="I12" i="8"/>
  <c r="J11" i="8"/>
  <c r="B22" i="14"/>
  <c r="I7" i="14"/>
  <c r="J2" i="2"/>
  <c r="K1" i="2"/>
  <c r="B21" i="13"/>
  <c r="A22" i="13"/>
  <c r="B21" i="10"/>
  <c r="A22" i="10"/>
  <c r="J7" i="14" l="1"/>
  <c r="I8" i="14"/>
  <c r="I11" i="7"/>
  <c r="J10" i="7"/>
  <c r="J8" i="5"/>
  <c r="I9" i="5"/>
  <c r="I7" i="10"/>
  <c r="B22" i="10"/>
  <c r="J7" i="6"/>
  <c r="I8" i="6"/>
  <c r="J7" i="12"/>
  <c r="I8" i="12"/>
  <c r="B22" i="4"/>
  <c r="I7" i="4"/>
  <c r="I7" i="13"/>
  <c r="B22" i="13"/>
  <c r="K2" i="2"/>
  <c r="J3" i="2"/>
  <c r="J12" i="8"/>
  <c r="I13" i="8"/>
  <c r="I7" i="11"/>
  <c r="B22" i="11"/>
  <c r="I7" i="15"/>
  <c r="B22" i="15"/>
  <c r="J9" i="9"/>
  <c r="I10" i="9"/>
  <c r="I8" i="11" l="1"/>
  <c r="J7" i="11"/>
  <c r="I14" i="8"/>
  <c r="J13" i="8"/>
  <c r="I9" i="12"/>
  <c r="J8" i="12"/>
  <c r="J11" i="7"/>
  <c r="I12" i="7"/>
  <c r="I8" i="15"/>
  <c r="J7" i="15"/>
  <c r="J7" i="13"/>
  <c r="I8" i="13"/>
  <c r="J7" i="10"/>
  <c r="I8" i="10"/>
  <c r="I11" i="9"/>
  <c r="J10" i="9"/>
  <c r="K3" i="2"/>
  <c r="J4" i="2"/>
  <c r="J7" i="4"/>
  <c r="I8" i="4"/>
  <c r="I9" i="6"/>
  <c r="J8" i="6"/>
  <c r="I10" i="5"/>
  <c r="J9" i="5"/>
  <c r="I9" i="14"/>
  <c r="J8" i="14"/>
  <c r="I9" i="4" l="1"/>
  <c r="J8" i="4"/>
  <c r="J10" i="5"/>
  <c r="I11" i="5"/>
  <c r="I9" i="13"/>
  <c r="J8" i="13"/>
  <c r="I13" i="7"/>
  <c r="J12" i="7"/>
  <c r="I12" i="9"/>
  <c r="J11" i="9"/>
  <c r="I15" i="8"/>
  <c r="J14" i="8"/>
  <c r="J9" i="14"/>
  <c r="I10" i="14"/>
  <c r="I10" i="6"/>
  <c r="J9" i="6"/>
  <c r="K4" i="2"/>
  <c r="J5" i="2"/>
  <c r="I9" i="10"/>
  <c r="J8" i="10"/>
  <c r="J8" i="15"/>
  <c r="I9" i="15"/>
  <c r="J9" i="12"/>
  <c r="I10" i="12"/>
  <c r="J8" i="11"/>
  <c r="I9" i="11"/>
  <c r="I11" i="12" l="1"/>
  <c r="J10" i="12"/>
  <c r="I12" i="5"/>
  <c r="J11" i="5"/>
  <c r="J9" i="10"/>
  <c r="I10" i="10"/>
  <c r="I16" i="8"/>
  <c r="J15" i="8"/>
  <c r="J13" i="7"/>
  <c r="I14" i="7"/>
  <c r="J10" i="6"/>
  <c r="I11" i="6"/>
  <c r="I10" i="11"/>
  <c r="J9" i="11"/>
  <c r="J9" i="15"/>
  <c r="I10" i="15"/>
  <c r="K5" i="2"/>
  <c r="J6" i="2"/>
  <c r="J10" i="14"/>
  <c r="I11" i="14"/>
  <c r="I13" i="9"/>
  <c r="J12" i="9"/>
  <c r="J9" i="13"/>
  <c r="I10" i="13"/>
  <c r="I10" i="4"/>
  <c r="J9" i="4"/>
  <c r="I11" i="15" l="1"/>
  <c r="J10" i="15"/>
  <c r="I12" i="6"/>
  <c r="J11" i="6"/>
  <c r="J16" i="8"/>
  <c r="I17" i="8"/>
  <c r="I13" i="5"/>
  <c r="J12" i="5"/>
  <c r="I11" i="13"/>
  <c r="J10" i="13"/>
  <c r="J11" i="14"/>
  <c r="I12" i="14"/>
  <c r="J10" i="4"/>
  <c r="I11" i="4"/>
  <c r="I14" i="9"/>
  <c r="J13" i="9"/>
  <c r="K6" i="2"/>
  <c r="J7" i="2"/>
  <c r="I15" i="7"/>
  <c r="J14" i="7"/>
  <c r="I11" i="10"/>
  <c r="J10" i="10"/>
  <c r="J10" i="11"/>
  <c r="I11" i="11"/>
  <c r="J11" i="12"/>
  <c r="I12" i="12"/>
  <c r="J11" i="10" l="1"/>
  <c r="I12" i="10"/>
  <c r="J11" i="11"/>
  <c r="I12" i="11"/>
  <c r="J12" i="14"/>
  <c r="I13" i="14"/>
  <c r="I16" i="7"/>
  <c r="J15" i="7"/>
  <c r="I15" i="9"/>
  <c r="J14" i="9"/>
  <c r="I14" i="5"/>
  <c r="J13" i="5"/>
  <c r="I13" i="6"/>
  <c r="J12" i="6"/>
  <c r="I13" i="12"/>
  <c r="J12" i="12"/>
  <c r="J8" i="2"/>
  <c r="K7" i="2"/>
  <c r="I12" i="4"/>
  <c r="J11" i="4"/>
  <c r="J17" i="8"/>
  <c r="I18" i="8"/>
  <c r="J11" i="13"/>
  <c r="I12" i="13"/>
  <c r="I12" i="15"/>
  <c r="J11" i="15"/>
  <c r="J12" i="4" l="1"/>
  <c r="I13" i="4"/>
  <c r="J12" i="11"/>
  <c r="I13" i="11"/>
  <c r="J13" i="12"/>
  <c r="I14" i="12"/>
  <c r="I15" i="5"/>
  <c r="J14" i="5"/>
  <c r="J16" i="7"/>
  <c r="I17" i="7"/>
  <c r="J13" i="14"/>
  <c r="I14" i="14"/>
  <c r="I13" i="10"/>
  <c r="J12" i="10"/>
  <c r="J18" i="8"/>
  <c r="I19" i="8"/>
  <c r="I13" i="15"/>
  <c r="J12" i="15"/>
  <c r="I13" i="13"/>
  <c r="J12" i="13"/>
  <c r="K8" i="2"/>
  <c r="J9" i="2"/>
  <c r="I14" i="6"/>
  <c r="J13" i="6"/>
  <c r="I16" i="9"/>
  <c r="J15" i="9"/>
  <c r="J13" i="11" l="1"/>
  <c r="I14" i="11"/>
  <c r="J19" i="8"/>
  <c r="I20" i="8"/>
  <c r="J14" i="14"/>
  <c r="I15" i="14"/>
  <c r="I15" i="6"/>
  <c r="J14" i="6"/>
  <c r="J13" i="13"/>
  <c r="I14" i="13"/>
  <c r="J15" i="5"/>
  <c r="I16" i="5"/>
  <c r="I17" i="9"/>
  <c r="J16" i="9"/>
  <c r="J10" i="2"/>
  <c r="K9" i="2"/>
  <c r="I18" i="7"/>
  <c r="J17" i="7"/>
  <c r="J14" i="12"/>
  <c r="I15" i="12"/>
  <c r="I14" i="4"/>
  <c r="J13" i="4"/>
  <c r="I14" i="15"/>
  <c r="J13" i="15"/>
  <c r="J13" i="10"/>
  <c r="I14" i="10"/>
  <c r="I15" i="15" l="1"/>
  <c r="J14" i="15"/>
  <c r="I17" i="5"/>
  <c r="J16" i="5"/>
  <c r="I21" i="8"/>
  <c r="J21" i="8" s="1"/>
  <c r="J20" i="8"/>
  <c r="J11" i="2"/>
  <c r="K10" i="2"/>
  <c r="I16" i="6"/>
  <c r="J15" i="6"/>
  <c r="J15" i="12"/>
  <c r="I16" i="12"/>
  <c r="I15" i="10"/>
  <c r="J14" i="10"/>
  <c r="J14" i="4"/>
  <c r="I15" i="4"/>
  <c r="I19" i="7"/>
  <c r="J18" i="7"/>
  <c r="I15" i="13"/>
  <c r="J14" i="13"/>
  <c r="J15" i="14"/>
  <c r="I16" i="14"/>
  <c r="J14" i="11"/>
  <c r="I15" i="11"/>
  <c r="I18" i="9"/>
  <c r="J17" i="9"/>
  <c r="J15" i="11" l="1"/>
  <c r="I16" i="11"/>
  <c r="I16" i="4"/>
  <c r="J15" i="4"/>
  <c r="I16" i="13"/>
  <c r="J15" i="13"/>
  <c r="J12" i="2"/>
  <c r="K11" i="2"/>
  <c r="I18" i="5"/>
  <c r="J17" i="5"/>
  <c r="J16" i="12"/>
  <c r="I17" i="12"/>
  <c r="J16" i="14"/>
  <c r="I17" i="14"/>
  <c r="J18" i="9"/>
  <c r="I19" i="9"/>
  <c r="I20" i="7"/>
  <c r="J19" i="7"/>
  <c r="I16" i="10"/>
  <c r="J15" i="10"/>
  <c r="I17" i="6"/>
  <c r="J16" i="6"/>
  <c r="I16" i="15"/>
  <c r="J15" i="15"/>
  <c r="J17" i="12" l="1"/>
  <c r="I18" i="12"/>
  <c r="J19" i="9"/>
  <c r="I20" i="9"/>
  <c r="J20" i="9" s="1"/>
  <c r="J16" i="4"/>
  <c r="I17" i="4"/>
  <c r="I17" i="15"/>
  <c r="J16" i="15"/>
  <c r="I17" i="10"/>
  <c r="J16" i="10"/>
  <c r="J17" i="14"/>
  <c r="I18" i="14"/>
  <c r="J18" i="14" s="1"/>
  <c r="J16" i="11"/>
  <c r="I17" i="11"/>
  <c r="K12" i="2"/>
  <c r="J13" i="2"/>
  <c r="I18" i="6"/>
  <c r="J17" i="6"/>
  <c r="I21" i="7"/>
  <c r="J21" i="7" s="1"/>
  <c r="J20" i="7"/>
  <c r="J18" i="5"/>
  <c r="I19" i="5"/>
  <c r="I17" i="13"/>
  <c r="J16" i="13"/>
  <c r="K13" i="2" l="1"/>
  <c r="J14" i="2"/>
  <c r="I18" i="13"/>
  <c r="J17" i="13"/>
  <c r="J18" i="12"/>
  <c r="I19" i="12"/>
  <c r="I18" i="15"/>
  <c r="J17" i="15"/>
  <c r="J19" i="5"/>
  <c r="I20" i="5"/>
  <c r="I18" i="11"/>
  <c r="J17" i="11"/>
  <c r="J17" i="4"/>
  <c r="I18" i="4"/>
  <c r="I19" i="6"/>
  <c r="J18" i="6"/>
  <c r="I18" i="10"/>
  <c r="J17" i="10"/>
  <c r="I19" i="10" l="1"/>
  <c r="J18" i="10"/>
  <c r="J18" i="11"/>
  <c r="I19" i="11"/>
  <c r="I19" i="15"/>
  <c r="J18" i="15"/>
  <c r="I19" i="13"/>
  <c r="J18" i="13"/>
  <c r="I20" i="6"/>
  <c r="J20" i="6" s="1"/>
  <c r="J19" i="6"/>
  <c r="J18" i="4"/>
  <c r="I19" i="4"/>
  <c r="I21" i="5"/>
  <c r="J21" i="5" s="1"/>
  <c r="J20" i="5"/>
  <c r="I20" i="12"/>
  <c r="J19" i="12"/>
  <c r="J15" i="2"/>
  <c r="K14" i="2"/>
  <c r="J19" i="4" l="1"/>
  <c r="I20" i="4"/>
  <c r="J20" i="4" s="1"/>
  <c r="J20" i="12"/>
  <c r="I21" i="12"/>
  <c r="J21" i="12" s="1"/>
  <c r="I20" i="13"/>
  <c r="J19" i="13"/>
  <c r="I20" i="11"/>
  <c r="J20" i="11" s="1"/>
  <c r="J19" i="11"/>
  <c r="J16" i="2"/>
  <c r="K15" i="2"/>
  <c r="J19" i="15"/>
  <c r="I20" i="15"/>
  <c r="I20" i="10"/>
  <c r="J19" i="10"/>
  <c r="I21" i="15" l="1"/>
  <c r="J21" i="15" s="1"/>
  <c r="J20" i="15"/>
  <c r="I21" i="10"/>
  <c r="J21" i="10" s="1"/>
  <c r="J20" i="10"/>
  <c r="K16" i="2"/>
  <c r="L1" i="2"/>
  <c r="J20" i="13"/>
  <c r="I21" i="13"/>
  <c r="J21" i="13" s="1"/>
  <c r="M1" i="2" l="1"/>
  <c r="C2" i="2"/>
  <c r="L2" i="2"/>
  <c r="L3" i="2" l="1"/>
  <c r="M2" i="2"/>
  <c r="M25" i="4"/>
  <c r="M25" i="1"/>
  <c r="L4" i="2" l="1"/>
  <c r="M3" i="2"/>
  <c r="M4" i="2" l="1"/>
  <c r="L5" i="2"/>
  <c r="L6" i="2" l="1"/>
  <c r="M5" i="2"/>
  <c r="M6" i="2" l="1"/>
  <c r="L7" i="2"/>
  <c r="L8" i="2" l="1"/>
  <c r="M7" i="2"/>
  <c r="M8" i="2" l="1"/>
  <c r="L9" i="2"/>
  <c r="L10" i="2" l="1"/>
  <c r="M9" i="2"/>
  <c r="L11" i="2" l="1"/>
  <c r="M10" i="2"/>
  <c r="L12" i="2" l="1"/>
  <c r="M11" i="2"/>
  <c r="L13" i="2" l="1"/>
  <c r="M12" i="2"/>
  <c r="L14" i="2" l="1"/>
  <c r="M13" i="2"/>
  <c r="M14" i="2" l="1"/>
  <c r="L15" i="2"/>
  <c r="M15" i="2" l="1"/>
  <c r="L16" i="2"/>
  <c r="M16" i="2" l="1"/>
  <c r="N1" i="2"/>
  <c r="O1" i="2" l="1"/>
  <c r="N2" i="2"/>
  <c r="N3" i="2" l="1"/>
  <c r="O2" i="2"/>
  <c r="O3" i="2" l="1"/>
  <c r="N4" i="2"/>
  <c r="N5" i="2" l="1"/>
  <c r="O4" i="2"/>
  <c r="O5" i="2" l="1"/>
  <c r="N6" i="2"/>
  <c r="N7" i="2" l="1"/>
  <c r="O6" i="2"/>
  <c r="O7" i="2" l="1"/>
  <c r="N8" i="2"/>
  <c r="N9" i="2" l="1"/>
  <c r="O8" i="2"/>
  <c r="O9" i="2" l="1"/>
  <c r="N10" i="2"/>
  <c r="N11" i="2" l="1"/>
  <c r="O10" i="2"/>
  <c r="O11" i="2" l="1"/>
  <c r="N12" i="2"/>
  <c r="N13" i="2" l="1"/>
  <c r="O12" i="2"/>
  <c r="O13" i="2" l="1"/>
  <c r="N14" i="2"/>
  <c r="N15" i="2" l="1"/>
  <c r="O14" i="2"/>
  <c r="O15" i="2" l="1"/>
  <c r="N16" i="2"/>
  <c r="O16" i="2" l="1"/>
  <c r="P1" i="2"/>
  <c r="P2" i="2" l="1"/>
  <c r="Q1" i="2"/>
  <c r="C3" i="2"/>
  <c r="M25" i="5" s="1"/>
  <c r="P3" i="2" l="1"/>
  <c r="Q2" i="2"/>
  <c r="Q3" i="2" l="1"/>
  <c r="P4" i="2"/>
  <c r="P5" i="2" l="1"/>
  <c r="Q4" i="2"/>
  <c r="Q5" i="2" l="1"/>
  <c r="P6" i="2"/>
  <c r="P7" i="2" l="1"/>
  <c r="Q6" i="2"/>
  <c r="Q7" i="2" l="1"/>
  <c r="P8" i="2"/>
  <c r="P9" i="2" l="1"/>
  <c r="Q8" i="2"/>
  <c r="Q9" i="2" l="1"/>
  <c r="P10" i="2"/>
  <c r="P11" i="2" l="1"/>
  <c r="Q10" i="2"/>
  <c r="P12" i="2" l="1"/>
  <c r="Q11" i="2"/>
  <c r="P13" i="2" l="1"/>
  <c r="Q12" i="2"/>
  <c r="Q13" i="2" l="1"/>
  <c r="P14" i="2"/>
  <c r="P15" i="2" l="1"/>
  <c r="Q14" i="2"/>
  <c r="Q15" i="2" l="1"/>
  <c r="P16" i="2"/>
  <c r="R1" i="2" l="1"/>
  <c r="Q16" i="2"/>
  <c r="S1" i="2" l="1"/>
  <c r="R2" i="2"/>
  <c r="S2" i="2" l="1"/>
  <c r="R3" i="2"/>
  <c r="R4" i="2" l="1"/>
  <c r="S3" i="2"/>
  <c r="S4" i="2" l="1"/>
  <c r="R5" i="2"/>
  <c r="S5" i="2" l="1"/>
  <c r="R6" i="2"/>
  <c r="S6" i="2" l="1"/>
  <c r="R7" i="2"/>
  <c r="S7" i="2" l="1"/>
  <c r="R8" i="2"/>
  <c r="S8" i="2" l="1"/>
  <c r="R9" i="2"/>
  <c r="S9" i="2" l="1"/>
  <c r="R10" i="2"/>
  <c r="S10" i="2" l="1"/>
  <c r="R11" i="2"/>
  <c r="R12" i="2" l="1"/>
  <c r="S11" i="2"/>
  <c r="S12" i="2" l="1"/>
  <c r="R13" i="2"/>
  <c r="S13" i="2" l="1"/>
  <c r="R14" i="2"/>
  <c r="S14" i="2" l="1"/>
  <c r="R15" i="2"/>
  <c r="S15" i="2" l="1"/>
  <c r="R16" i="2"/>
  <c r="S16" i="2" l="1"/>
  <c r="T1" i="2"/>
  <c r="U1" i="2" l="1"/>
  <c r="T2" i="2"/>
  <c r="C4" i="2"/>
  <c r="M25" i="6" s="1"/>
  <c r="T3" i="2" l="1"/>
  <c r="U2" i="2"/>
  <c r="U3" i="2" l="1"/>
  <c r="T4" i="2"/>
  <c r="U4" i="2" l="1"/>
  <c r="T5" i="2"/>
  <c r="U5" i="2" l="1"/>
  <c r="T6" i="2"/>
  <c r="U6" i="2" l="1"/>
  <c r="T7" i="2"/>
  <c r="U7" i="2" l="1"/>
  <c r="T8" i="2"/>
  <c r="U8" i="2" l="1"/>
  <c r="T9" i="2"/>
  <c r="U9" i="2" l="1"/>
  <c r="T10" i="2"/>
  <c r="T11" i="2" l="1"/>
  <c r="U10" i="2"/>
  <c r="U11" i="2" l="1"/>
  <c r="T12" i="2"/>
  <c r="U12" i="2" l="1"/>
  <c r="T13" i="2"/>
  <c r="U13" i="2" l="1"/>
  <c r="T14" i="2"/>
  <c r="U14" i="2" l="1"/>
  <c r="T15" i="2"/>
  <c r="U15" i="2" l="1"/>
  <c r="T16" i="2"/>
  <c r="V1" i="2" l="1"/>
  <c r="U16" i="2"/>
  <c r="W1" i="2" l="1"/>
  <c r="V2" i="2"/>
  <c r="V3" i="2" l="1"/>
  <c r="W2" i="2"/>
  <c r="W3" i="2" l="1"/>
  <c r="V4" i="2"/>
  <c r="W4" i="2" l="1"/>
  <c r="V5" i="2"/>
  <c r="W5" i="2" l="1"/>
  <c r="V6" i="2"/>
  <c r="W6" i="2" l="1"/>
  <c r="V7" i="2"/>
  <c r="W7" i="2" l="1"/>
  <c r="V8" i="2"/>
  <c r="W8" i="2" l="1"/>
  <c r="V9" i="2"/>
  <c r="W9" i="2" l="1"/>
  <c r="V10" i="2"/>
  <c r="V11" i="2" l="1"/>
  <c r="W10" i="2"/>
  <c r="W11" i="2" l="1"/>
  <c r="V12" i="2"/>
  <c r="W12" i="2" l="1"/>
  <c r="V13" i="2"/>
  <c r="W13" i="2" l="1"/>
  <c r="V14" i="2"/>
  <c r="W14" i="2" l="1"/>
  <c r="V15" i="2"/>
  <c r="W15" i="2" l="1"/>
  <c r="V16" i="2"/>
  <c r="W16" i="2" l="1"/>
  <c r="X1" i="2"/>
  <c r="Y1" i="2" l="1"/>
  <c r="X2" i="2"/>
  <c r="C5" i="2"/>
  <c r="M25" i="7" s="1"/>
  <c r="X3" i="2" l="1"/>
  <c r="Y2" i="2"/>
  <c r="Y3" i="2" l="1"/>
  <c r="X4" i="2"/>
  <c r="X5" i="2" l="1"/>
  <c r="Y4" i="2"/>
  <c r="Y5" i="2" l="1"/>
  <c r="X6" i="2"/>
  <c r="X7" i="2" l="1"/>
  <c r="Y6" i="2"/>
  <c r="X8" i="2" l="1"/>
  <c r="Y7" i="2"/>
  <c r="X9" i="2" l="1"/>
  <c r="Y8" i="2"/>
  <c r="Y9" i="2" l="1"/>
  <c r="X10" i="2"/>
  <c r="X11" i="2" l="1"/>
  <c r="Y10" i="2"/>
  <c r="Y11" i="2" l="1"/>
  <c r="X12" i="2"/>
  <c r="X13" i="2" l="1"/>
  <c r="Y12" i="2"/>
  <c r="Y13" i="2" l="1"/>
  <c r="X14" i="2"/>
  <c r="X15" i="2" l="1"/>
  <c r="Y14" i="2"/>
  <c r="X16" i="2" l="1"/>
  <c r="Y15" i="2"/>
  <c r="Y16" i="2" l="1"/>
  <c r="Z1" i="2"/>
  <c r="AA1" i="2" l="1"/>
  <c r="Z2" i="2"/>
  <c r="Z3" i="2" l="1"/>
  <c r="AA2" i="2"/>
  <c r="AA3" i="2" l="1"/>
  <c r="Z4" i="2"/>
  <c r="Z5" i="2" l="1"/>
  <c r="AA4" i="2"/>
  <c r="AA5" i="2" l="1"/>
  <c r="Z6" i="2"/>
  <c r="Z7" i="2" l="1"/>
  <c r="AA6" i="2"/>
  <c r="Z8" i="2" l="1"/>
  <c r="AA7" i="2"/>
  <c r="Z9" i="2" l="1"/>
  <c r="AA8" i="2"/>
  <c r="AA9" i="2" l="1"/>
  <c r="Z10" i="2"/>
  <c r="Z11" i="2" l="1"/>
  <c r="AA10" i="2"/>
  <c r="AA11" i="2" l="1"/>
  <c r="Z12" i="2"/>
  <c r="Z13" i="2" l="1"/>
  <c r="AA12" i="2"/>
  <c r="AA13" i="2" l="1"/>
  <c r="Z14" i="2"/>
  <c r="Z15" i="2" l="1"/>
  <c r="AA14" i="2"/>
  <c r="Z16" i="2" l="1"/>
  <c r="AA15" i="2"/>
  <c r="AA16" i="2" l="1"/>
  <c r="AB1" i="2"/>
  <c r="AC1" i="2" l="1"/>
  <c r="AB2" i="2"/>
  <c r="C6" i="2"/>
  <c r="M25" i="8" s="1"/>
  <c r="AC2" i="2" l="1"/>
  <c r="AB3" i="2"/>
  <c r="AB4" i="2" l="1"/>
  <c r="AC3" i="2"/>
  <c r="AC4" i="2" l="1"/>
  <c r="AB5" i="2"/>
  <c r="AB6" i="2" l="1"/>
  <c r="AC5" i="2"/>
  <c r="AB7" i="2" l="1"/>
  <c r="AC6" i="2"/>
  <c r="AB8" i="2" l="1"/>
  <c r="AC7" i="2"/>
  <c r="AC8" i="2" l="1"/>
  <c r="AB9" i="2"/>
  <c r="AB10" i="2" l="1"/>
  <c r="AC9" i="2"/>
  <c r="AC10" i="2" l="1"/>
  <c r="AB11" i="2"/>
  <c r="AB12" i="2" l="1"/>
  <c r="AC11" i="2"/>
  <c r="AC12" i="2" l="1"/>
  <c r="AB13" i="2"/>
  <c r="AB14" i="2" l="1"/>
  <c r="AC13" i="2"/>
  <c r="AB15" i="2" l="1"/>
  <c r="AC14" i="2"/>
  <c r="AC15" i="2" l="1"/>
  <c r="AB16" i="2"/>
  <c r="AD1" i="2" l="1"/>
  <c r="AC16" i="2"/>
  <c r="AE1" i="2" l="1"/>
  <c r="AD2" i="2"/>
  <c r="AD3" i="2" l="1"/>
  <c r="AE2" i="2"/>
  <c r="AE3" i="2" l="1"/>
  <c r="AD4" i="2"/>
  <c r="AD5" i="2" l="1"/>
  <c r="AE4" i="2"/>
  <c r="AE5" i="2" l="1"/>
  <c r="AD6" i="2"/>
  <c r="AD7" i="2" l="1"/>
  <c r="AE6" i="2"/>
  <c r="AE7" i="2" l="1"/>
  <c r="AD8" i="2"/>
  <c r="AD9" i="2" l="1"/>
  <c r="AE8" i="2"/>
  <c r="AE9" i="2" l="1"/>
  <c r="AD10" i="2"/>
  <c r="AD11" i="2" l="1"/>
  <c r="AE10" i="2"/>
  <c r="AE11" i="2" l="1"/>
  <c r="AD12" i="2"/>
  <c r="AD13" i="2" l="1"/>
  <c r="AE12" i="2"/>
  <c r="AE13" i="2" l="1"/>
  <c r="AD14" i="2"/>
  <c r="AD15" i="2" l="1"/>
  <c r="AE14" i="2"/>
  <c r="AE15" i="2" l="1"/>
  <c r="AD16" i="2"/>
  <c r="AE16" i="2" l="1"/>
  <c r="AF1" i="2"/>
  <c r="AG1" i="2" l="1"/>
  <c r="AF2" i="2"/>
  <c r="C7" i="2"/>
  <c r="M25" i="9" s="1"/>
  <c r="AG2" i="2" l="1"/>
  <c r="AF3" i="2"/>
  <c r="AF4" i="2" l="1"/>
  <c r="AG3" i="2"/>
  <c r="AG4" i="2" l="1"/>
  <c r="AF5" i="2"/>
  <c r="AF6" i="2" l="1"/>
  <c r="AG5" i="2"/>
  <c r="AG6" i="2" l="1"/>
  <c r="AF7" i="2"/>
  <c r="AF8" i="2" l="1"/>
  <c r="AG7" i="2"/>
  <c r="AG8" i="2" l="1"/>
  <c r="AF9" i="2"/>
  <c r="AF10" i="2" l="1"/>
  <c r="AG9" i="2"/>
  <c r="AG10" i="2" l="1"/>
  <c r="AF11" i="2"/>
  <c r="AF12" i="2" l="1"/>
  <c r="AG11" i="2"/>
  <c r="AG12" i="2" l="1"/>
  <c r="AF13" i="2"/>
  <c r="AF14" i="2" l="1"/>
  <c r="AG13" i="2"/>
  <c r="AG14" i="2" l="1"/>
  <c r="AF15" i="2"/>
  <c r="AF16" i="2" l="1"/>
  <c r="AG15" i="2"/>
  <c r="AH1" i="2" l="1"/>
  <c r="AG16" i="2"/>
  <c r="AH2" i="2" l="1"/>
  <c r="AI1" i="2"/>
  <c r="AH3" i="2" l="1"/>
  <c r="AI2" i="2"/>
  <c r="AH4" i="2" l="1"/>
  <c r="AI3" i="2"/>
  <c r="AH5" i="2" l="1"/>
  <c r="AI4" i="2"/>
  <c r="AH6" i="2" l="1"/>
  <c r="AI5" i="2"/>
  <c r="AH7" i="2" l="1"/>
  <c r="AI6" i="2"/>
  <c r="AH8" i="2" l="1"/>
  <c r="AI7" i="2"/>
  <c r="AH9" i="2" l="1"/>
  <c r="AI8" i="2"/>
  <c r="AH10" i="2" l="1"/>
  <c r="AI9" i="2"/>
  <c r="AH11" i="2" l="1"/>
  <c r="AI10" i="2"/>
  <c r="AH12" i="2" l="1"/>
  <c r="AI11" i="2"/>
  <c r="AI12" i="2" l="1"/>
  <c r="AH13" i="2"/>
  <c r="AH14" i="2" l="1"/>
  <c r="AI13" i="2"/>
  <c r="AI14" i="2" l="1"/>
  <c r="AH15" i="2"/>
  <c r="AH16" i="2" l="1"/>
  <c r="AI15" i="2"/>
  <c r="AI16" i="2" l="1"/>
  <c r="AJ1" i="2"/>
  <c r="AJ2" i="2" l="1"/>
  <c r="AK1" i="2"/>
  <c r="C8" i="2"/>
  <c r="M25" i="10" s="1"/>
  <c r="AK2" i="2" l="1"/>
  <c r="AJ3" i="2"/>
  <c r="AJ4" i="2" l="1"/>
  <c r="AK3" i="2"/>
  <c r="AJ5" i="2" l="1"/>
  <c r="AK4" i="2"/>
  <c r="AJ6" i="2" l="1"/>
  <c r="AK5" i="2"/>
  <c r="AJ7" i="2" l="1"/>
  <c r="AK6" i="2"/>
  <c r="AJ8" i="2" l="1"/>
  <c r="AK7" i="2"/>
  <c r="AJ9" i="2" l="1"/>
  <c r="AK8" i="2"/>
  <c r="AK9" i="2" l="1"/>
  <c r="AJ10" i="2"/>
  <c r="AJ11" i="2" l="1"/>
  <c r="AK10" i="2"/>
  <c r="AJ12" i="2" l="1"/>
  <c r="AK11" i="2"/>
  <c r="AJ13" i="2" l="1"/>
  <c r="AK12" i="2"/>
  <c r="AJ14" i="2" l="1"/>
  <c r="AK13" i="2"/>
  <c r="AJ15" i="2" l="1"/>
  <c r="AK14" i="2"/>
  <c r="AJ16" i="2" l="1"/>
  <c r="AK15" i="2"/>
  <c r="AK16" i="2" l="1"/>
  <c r="AL1" i="2"/>
  <c r="AL2" i="2" l="1"/>
  <c r="AM1" i="2"/>
  <c r="AL3" i="2" l="1"/>
  <c r="AM2" i="2"/>
  <c r="AM3" i="2" l="1"/>
  <c r="AL4" i="2"/>
  <c r="AL5" i="2" l="1"/>
  <c r="AM4" i="2"/>
  <c r="AM5" i="2" l="1"/>
  <c r="AL6" i="2"/>
  <c r="AL7" i="2" l="1"/>
  <c r="AM6" i="2"/>
  <c r="AM7" i="2" l="1"/>
  <c r="AL8" i="2"/>
  <c r="AL9" i="2" l="1"/>
  <c r="AM8" i="2"/>
  <c r="AL10" i="2" l="1"/>
  <c r="AM9" i="2"/>
  <c r="AL11" i="2" l="1"/>
  <c r="AM10" i="2"/>
  <c r="AM11" i="2" l="1"/>
  <c r="AL12" i="2"/>
  <c r="AL13" i="2" l="1"/>
  <c r="AM12" i="2"/>
  <c r="AM13" i="2" l="1"/>
  <c r="AL14" i="2"/>
  <c r="AL15" i="2" l="1"/>
  <c r="AM14" i="2"/>
  <c r="AM15" i="2" l="1"/>
  <c r="AL16" i="2"/>
  <c r="AM16" i="2" l="1"/>
  <c r="AN1" i="2"/>
  <c r="AN2" i="2" l="1"/>
  <c r="AO1" i="2"/>
  <c r="C9" i="2"/>
  <c r="M25" i="11" s="1"/>
  <c r="AO2" i="2" l="1"/>
  <c r="AN3" i="2"/>
  <c r="AN4" i="2" l="1"/>
  <c r="AO3" i="2"/>
  <c r="AO4" i="2" l="1"/>
  <c r="AN5" i="2"/>
  <c r="AN6" i="2" l="1"/>
  <c r="AO5" i="2"/>
  <c r="AO6" i="2" l="1"/>
  <c r="AN7" i="2"/>
  <c r="AN8" i="2" l="1"/>
  <c r="AO7" i="2"/>
  <c r="AN9" i="2" l="1"/>
  <c r="AO8" i="2"/>
  <c r="AN10" i="2" l="1"/>
  <c r="AO9" i="2"/>
  <c r="AO10" i="2" l="1"/>
  <c r="AN11" i="2"/>
  <c r="AN12" i="2" l="1"/>
  <c r="AO11" i="2"/>
  <c r="AO12" i="2" l="1"/>
  <c r="AN13" i="2"/>
  <c r="AN14" i="2" l="1"/>
  <c r="AO13" i="2"/>
  <c r="AO14" i="2" l="1"/>
  <c r="AN15" i="2"/>
  <c r="AN16" i="2" l="1"/>
  <c r="AO15" i="2"/>
  <c r="AO16" i="2" l="1"/>
  <c r="AP1" i="2"/>
  <c r="AP2" i="2" l="1"/>
  <c r="AQ1" i="2"/>
  <c r="AQ2" i="2" l="1"/>
  <c r="AP3" i="2"/>
  <c r="AP4" i="2" l="1"/>
  <c r="AQ3" i="2"/>
  <c r="AQ4" i="2" l="1"/>
  <c r="AP5" i="2"/>
  <c r="AP6" i="2" l="1"/>
  <c r="AQ5" i="2"/>
  <c r="AQ6" i="2" l="1"/>
  <c r="AP7" i="2"/>
  <c r="AP8" i="2" l="1"/>
  <c r="AQ7" i="2"/>
  <c r="AP9" i="2" l="1"/>
  <c r="AQ8" i="2"/>
  <c r="AP10" i="2" l="1"/>
  <c r="AQ9" i="2"/>
  <c r="AQ10" i="2" l="1"/>
  <c r="AP11" i="2"/>
  <c r="AP12" i="2" l="1"/>
  <c r="AQ11" i="2"/>
  <c r="AQ12" i="2" l="1"/>
  <c r="AP13" i="2"/>
  <c r="AP14" i="2" l="1"/>
  <c r="AQ13" i="2"/>
  <c r="AQ14" i="2" l="1"/>
  <c r="AP15" i="2"/>
  <c r="AP16" i="2" l="1"/>
  <c r="AQ15" i="2"/>
  <c r="AQ16" i="2" l="1"/>
  <c r="AR1" i="2"/>
  <c r="AR2" i="2" l="1"/>
  <c r="AS1" i="2"/>
  <c r="C10" i="2"/>
  <c r="M25" i="12" s="1"/>
  <c r="AR3" i="2" l="1"/>
  <c r="AS2" i="2"/>
  <c r="AS3" i="2" l="1"/>
  <c r="AR4" i="2"/>
  <c r="AR5" i="2" l="1"/>
  <c r="AS4" i="2"/>
  <c r="AS5" i="2" l="1"/>
  <c r="AR6" i="2"/>
  <c r="AR7" i="2" l="1"/>
  <c r="AS6" i="2"/>
  <c r="AR8" i="2" l="1"/>
  <c r="AS7" i="2"/>
  <c r="AR9" i="2" l="1"/>
  <c r="AS8" i="2"/>
  <c r="AS9" i="2" l="1"/>
  <c r="AR10" i="2"/>
  <c r="AR11" i="2" l="1"/>
  <c r="AS10" i="2"/>
  <c r="AS11" i="2" l="1"/>
  <c r="AR12" i="2"/>
  <c r="AR13" i="2" l="1"/>
  <c r="AS12" i="2"/>
  <c r="AS13" i="2" l="1"/>
  <c r="AR14" i="2"/>
  <c r="AR15" i="2" l="1"/>
  <c r="AS14" i="2"/>
  <c r="AR16" i="2" l="1"/>
  <c r="AS15" i="2"/>
  <c r="AS16" i="2" l="1"/>
  <c r="AT1" i="2"/>
  <c r="AU1" i="2" l="1"/>
  <c r="AT2" i="2"/>
  <c r="AT3" i="2" l="1"/>
  <c r="AU2" i="2"/>
  <c r="AU3" i="2" l="1"/>
  <c r="AT4" i="2"/>
  <c r="AT5" i="2" l="1"/>
  <c r="AU4" i="2"/>
  <c r="AU5" i="2" l="1"/>
  <c r="AT6" i="2"/>
  <c r="AT7" i="2" l="1"/>
  <c r="AU6" i="2"/>
  <c r="AT8" i="2" l="1"/>
  <c r="AU7" i="2"/>
  <c r="AT9" i="2" l="1"/>
  <c r="AU8" i="2"/>
  <c r="AT10" i="2" l="1"/>
  <c r="AU9" i="2"/>
  <c r="AT11" i="2" l="1"/>
  <c r="AU10" i="2"/>
  <c r="AU11" i="2" l="1"/>
  <c r="AT12" i="2"/>
  <c r="AT13" i="2" l="1"/>
  <c r="AU12" i="2"/>
  <c r="AU13" i="2" l="1"/>
  <c r="AT14" i="2"/>
  <c r="AT15" i="2" l="1"/>
  <c r="AU14" i="2"/>
  <c r="AT16" i="2" l="1"/>
  <c r="AU15" i="2"/>
  <c r="AU16" i="2" l="1"/>
  <c r="AV1" i="2"/>
  <c r="AW1" i="2" l="1"/>
  <c r="AV2" i="2"/>
  <c r="C11" i="2"/>
  <c r="M25" i="13" s="1"/>
  <c r="AV3" i="2" l="1"/>
  <c r="AW2" i="2"/>
  <c r="AW3" i="2" l="1"/>
  <c r="AV4" i="2"/>
  <c r="AW4" i="2" l="1"/>
  <c r="AV5" i="2"/>
  <c r="AW5" i="2" l="1"/>
  <c r="AV6" i="2"/>
  <c r="AV7" i="2" l="1"/>
  <c r="AW6" i="2"/>
  <c r="AW7" i="2" l="1"/>
  <c r="AV8" i="2"/>
  <c r="AW8" i="2" l="1"/>
  <c r="AV9" i="2"/>
  <c r="AV10" i="2" l="1"/>
  <c r="AW9" i="2"/>
  <c r="AV11" i="2" l="1"/>
  <c r="AW10" i="2"/>
  <c r="AV12" i="2" l="1"/>
  <c r="AW11" i="2"/>
  <c r="AW12" i="2" l="1"/>
  <c r="AV13" i="2"/>
  <c r="AV14" i="2" l="1"/>
  <c r="AW13" i="2"/>
  <c r="AV15" i="2" l="1"/>
  <c r="AW14" i="2"/>
  <c r="AW15" i="2" l="1"/>
  <c r="AV16" i="2"/>
  <c r="AX1" i="2" l="1"/>
  <c r="AW16" i="2"/>
  <c r="AX2" i="2" l="1"/>
  <c r="AY1" i="2"/>
  <c r="AY2" i="2" l="1"/>
  <c r="AX3" i="2"/>
  <c r="AX4" i="2" l="1"/>
  <c r="AY3" i="2"/>
  <c r="AY4" i="2" l="1"/>
  <c r="AX5" i="2"/>
  <c r="AX6" i="2" l="1"/>
  <c r="AY5" i="2"/>
  <c r="AX7" i="2" l="1"/>
  <c r="AY6" i="2"/>
  <c r="AX8" i="2" l="1"/>
  <c r="AY7" i="2"/>
  <c r="AY8" i="2" l="1"/>
  <c r="AX9" i="2"/>
  <c r="AX10" i="2" l="1"/>
  <c r="AY9" i="2"/>
  <c r="AY10" i="2" l="1"/>
  <c r="AX11" i="2"/>
  <c r="AX12" i="2" l="1"/>
  <c r="AY11" i="2"/>
  <c r="AY12" i="2" l="1"/>
  <c r="AX13" i="2"/>
  <c r="AX14" i="2" l="1"/>
  <c r="AY13" i="2"/>
  <c r="AX15" i="2" l="1"/>
  <c r="AY14" i="2"/>
  <c r="AX16" i="2" l="1"/>
  <c r="AY15" i="2"/>
  <c r="AY16" i="2" l="1"/>
  <c r="AZ1" i="2"/>
  <c r="AZ2" i="2" l="1"/>
  <c r="BA1" i="2"/>
  <c r="C12" i="2"/>
  <c r="M25" i="14" s="1"/>
  <c r="AZ3" i="2" l="1"/>
  <c r="BA2" i="2"/>
  <c r="BA3" i="2" l="1"/>
  <c r="AZ4" i="2"/>
  <c r="AZ5" i="2" l="1"/>
  <c r="BA4" i="2"/>
  <c r="AZ6" i="2" l="1"/>
  <c r="BA5" i="2"/>
  <c r="AZ7" i="2" l="1"/>
  <c r="BA6" i="2"/>
  <c r="AZ8" i="2" l="1"/>
  <c r="BA7" i="2"/>
  <c r="AZ9" i="2" l="1"/>
  <c r="BA8" i="2"/>
  <c r="BA9" i="2" l="1"/>
  <c r="AZ10" i="2"/>
  <c r="AZ11" i="2" l="1"/>
  <c r="BA10" i="2"/>
  <c r="BA11" i="2" l="1"/>
  <c r="AZ12" i="2"/>
  <c r="AZ13" i="2" l="1"/>
  <c r="BA12" i="2"/>
  <c r="AZ14" i="2" l="1"/>
  <c r="BA13" i="2"/>
  <c r="AZ15" i="2" l="1"/>
  <c r="BA14" i="2"/>
  <c r="AZ16" i="2" l="1"/>
  <c r="BA15" i="2"/>
  <c r="BA16" i="2" l="1"/>
  <c r="BB1" i="2"/>
  <c r="BC1" i="2" l="1"/>
  <c r="BB2" i="2"/>
  <c r="BB3" i="2" l="1"/>
  <c r="BC2" i="2"/>
  <c r="BC3" i="2" l="1"/>
  <c r="BB4" i="2"/>
  <c r="BB5" i="2" l="1"/>
  <c r="BC4" i="2"/>
  <c r="BB6" i="2" l="1"/>
  <c r="BC5" i="2"/>
  <c r="BB7" i="2" l="1"/>
  <c r="BC6" i="2"/>
  <c r="BC7" i="2" l="1"/>
  <c r="BB8" i="2"/>
  <c r="BB9" i="2" l="1"/>
  <c r="BC8" i="2"/>
  <c r="BC9" i="2" l="1"/>
  <c r="BB10" i="2"/>
  <c r="BB11" i="2" l="1"/>
  <c r="BC10" i="2"/>
  <c r="BC11" i="2" l="1"/>
  <c r="BB12" i="2"/>
  <c r="BB13" i="2" l="1"/>
  <c r="BC12" i="2"/>
  <c r="BB14" i="2" l="1"/>
  <c r="BC13" i="2"/>
  <c r="BB15" i="2" l="1"/>
  <c r="BC14" i="2"/>
  <c r="BC15" i="2" l="1"/>
  <c r="BB16" i="2"/>
  <c r="BC16" i="2" l="1"/>
  <c r="BD1" i="2"/>
  <c r="C13" i="2" s="1"/>
  <c r="M25" i="15" s="1"/>
</calcChain>
</file>

<file path=xl/sharedStrings.xml><?xml version="1.0" encoding="utf-8"?>
<sst xmlns="http://schemas.openxmlformats.org/spreadsheetml/2006/main" count="450" uniqueCount="70">
  <si>
    <t>年（西暦）</t>
    <rPh sb="0" eb="1">
      <t>ネン</t>
    </rPh>
    <rPh sb="2" eb="4">
      <t>セイレキ</t>
    </rPh>
    <phoneticPr fontId="1"/>
  </si>
  <si>
    <t>所　属</t>
    <rPh sb="0" eb="1">
      <t>トコロ</t>
    </rPh>
    <rPh sb="2" eb="3">
      <t>ゾク</t>
    </rPh>
    <phoneticPr fontId="1"/>
  </si>
  <si>
    <t>月</t>
    <rPh sb="0" eb="1">
      <t>ツキ</t>
    </rPh>
    <phoneticPr fontId="1"/>
  </si>
  <si>
    <t>職　名</t>
    <rPh sb="0" eb="1">
      <t>ショク</t>
    </rPh>
    <rPh sb="2" eb="3">
      <t>メイ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</si>
  <si>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</si>
  <si>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</si>
  <si>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木</t>
  </si>
  <si>
    <t>金</t>
  </si>
  <si>
    <t>土</t>
  </si>
  <si>
    <t>日</t>
  </si>
  <si>
    <t>月</t>
  </si>
  <si>
    <t>火</t>
  </si>
  <si>
    <t>水</t>
  </si>
  <si>
    <t>月</t>
    <phoneticPr fontId="1"/>
  </si>
  <si>
    <t>出張</t>
    <rPh sb="0" eb="2">
      <t>シュッチョウ</t>
    </rPh>
    <phoneticPr fontId="1"/>
  </si>
  <si>
    <t>年休</t>
    <rPh sb="0" eb="2">
      <t>ネンキュウ</t>
    </rPh>
    <phoneticPr fontId="1"/>
  </si>
  <si>
    <t>14日出張の
振替</t>
    <rPh sb="2" eb="3">
      <t>ニチ</t>
    </rPh>
    <rPh sb="3" eb="5">
      <t>シュッチョウ</t>
    </rPh>
    <rPh sb="7" eb="9">
      <t>フリカエ</t>
    </rPh>
    <phoneticPr fontId="1"/>
  </si>
  <si>
    <t>研修</t>
    <rPh sb="0" eb="2">
      <t>ケンシュウ</t>
    </rPh>
    <phoneticPr fontId="1"/>
  </si>
  <si>
    <t>火</t>
    <phoneticPr fontId="1"/>
  </si>
  <si>
    <t>勤務日数</t>
    <rPh sb="0" eb="2">
      <t>キンム</t>
    </rPh>
    <rPh sb="2" eb="4">
      <t>ニッスウ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</si>
  <si>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</si>
  <si>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</si>
  <si>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</si>
  <si>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</si>
  <si>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</si>
  <si>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</si>
  <si>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</si>
  <si>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</si>
  <si>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</si>
  <si>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</si>
  <si>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</si>
  <si>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</si>
  <si>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所定時間</t>
    <rPh sb="0" eb="2">
      <t>ショテイ</t>
    </rPh>
    <rPh sb="2" eb="4">
      <t>ジカン</t>
    </rPh>
    <phoneticPr fontId="1"/>
  </si>
  <si>
    <t>時間外労働</t>
    <rPh sb="0" eb="3">
      <t>ジカンガイ</t>
    </rPh>
    <rPh sb="3" eb="5">
      <t>ロウドウ</t>
    </rPh>
    <phoneticPr fontId="1"/>
  </si>
  <si>
    <t>労働安全衛生法に基づく労働時間の状況の記録</t>
    <rPh sb="0" eb="2">
      <t>ロウドウ</t>
    </rPh>
    <rPh sb="2" eb="4">
      <t>アンゼン</t>
    </rPh>
    <rPh sb="4" eb="7">
      <t>エイセイホウ</t>
    </rPh>
    <rPh sb="8" eb="9">
      <t>モト</t>
    </rPh>
    <rPh sb="11" eb="13">
      <t>ロウドウ</t>
    </rPh>
    <rPh sb="13" eb="15">
      <t>ジカン</t>
    </rPh>
    <rPh sb="16" eb="18">
      <t>ジョウキョウ</t>
    </rPh>
    <rPh sb="19" eb="21">
      <t>キロク</t>
    </rPh>
    <phoneticPr fontId="1"/>
  </si>
  <si>
    <t>氏　名　</t>
    <rPh sb="0" eb="1">
      <t>シ</t>
    </rPh>
    <rPh sb="2" eb="3">
      <t>メイ</t>
    </rPh>
    <phoneticPr fontId="1"/>
  </si>
  <si>
    <r>
      <t>特記事項
　</t>
    </r>
    <r>
      <rPr>
        <sz val="8"/>
        <rFont val="ＭＳ Ｐ明朝"/>
        <family val="1"/>
        <charset val="128"/>
      </rPr>
      <t>(※4,5,6）</t>
    </r>
    <rPh sb="0" eb="2">
      <t>トッキ</t>
    </rPh>
    <rPh sb="2" eb="4">
      <t>ジコウ</t>
    </rPh>
    <phoneticPr fontId="1"/>
  </si>
  <si>
    <r>
      <t xml:space="preserve">産業医への報告 </t>
    </r>
    <r>
      <rPr>
        <sz val="10"/>
        <rFont val="ＭＳ Ｐ明朝"/>
        <family val="1"/>
        <charset val="128"/>
      </rPr>
      <t>（※7）</t>
    </r>
    <rPh sb="0" eb="3">
      <t>サンギョウイ</t>
    </rPh>
    <rPh sb="5" eb="7">
      <t>ホウコク</t>
    </rPh>
    <phoneticPr fontId="1"/>
  </si>
  <si>
    <r>
      <t xml:space="preserve">職務を遂行し得る時間の合計
</t>
    </r>
    <r>
      <rPr>
        <sz val="10"/>
        <rFont val="ＭＳ Ｐ明朝"/>
        <family val="1"/>
        <charset val="128"/>
      </rPr>
      <t xml:space="preserve"> （※2）</t>
    </r>
    <rPh sb="11" eb="13">
      <t>ゴウケイ</t>
    </rPh>
    <phoneticPr fontId="1"/>
  </si>
  <si>
    <t>※2　始期時刻から終期時刻までの時間が、「職務を遂行し得る時間」欄に自動計算されます。また、職務を遂行し得る時間の1箇月の合計が、「職務を遂行し得る
　　　る時間の合計」欄に自動計算されます。</t>
    <rPh sb="3" eb="5">
      <t>シキ</t>
    </rPh>
    <rPh sb="5" eb="7">
      <t>ジコク</t>
    </rPh>
    <rPh sb="9" eb="11">
      <t>シュウキ</t>
    </rPh>
    <rPh sb="11" eb="13">
      <t>ジコク</t>
    </rPh>
    <rPh sb="16" eb="18">
      <t>ジカン</t>
    </rPh>
    <rPh sb="21" eb="23">
      <t>ショクム</t>
    </rPh>
    <rPh sb="24" eb="26">
      <t>スイコウ</t>
    </rPh>
    <rPh sb="27" eb="28">
      <t>エ</t>
    </rPh>
    <rPh sb="29" eb="31">
      <t>ジカン</t>
    </rPh>
    <rPh sb="32" eb="33">
      <t>ラン</t>
    </rPh>
    <rPh sb="34" eb="36">
      <t>ジドウ</t>
    </rPh>
    <rPh sb="36" eb="38">
      <t>ケイサン</t>
    </rPh>
    <rPh sb="46" eb="48">
      <t>ショクム</t>
    </rPh>
    <rPh sb="49" eb="51">
      <t>スイコウ</t>
    </rPh>
    <rPh sb="52" eb="53">
      <t>ウ</t>
    </rPh>
    <rPh sb="54" eb="56">
      <t>ジカン</t>
    </rPh>
    <rPh sb="58" eb="60">
      <t>カゲツ</t>
    </rPh>
    <rPh sb="61" eb="63">
      <t>ゴウケイ</t>
    </rPh>
    <rPh sb="85" eb="86">
      <t>ラン</t>
    </rPh>
    <rPh sb="87" eb="89">
      <t>ジドウ</t>
    </rPh>
    <rPh sb="89" eb="91">
      <t>ケイサン</t>
    </rPh>
    <phoneticPr fontId="1"/>
  </si>
  <si>
    <r>
      <t>※3　職務を遂行し得る時間には、各自の裁量により取得した休憩時間・休息時間等を含んでいます。</t>
    </r>
    <r>
      <rPr>
        <strike/>
        <sz val="9"/>
        <color indexed="8"/>
        <rFont val="ＭＳ Ｐゴシック"/>
        <family val="3"/>
        <charset val="128"/>
      </rPr>
      <t xml:space="preserve">
</t>
    </r>
    <r>
      <rPr>
        <sz val="9"/>
        <color indexed="8"/>
        <rFont val="ＭＳ Ｐゴシック"/>
        <family val="3"/>
        <charset val="128"/>
      </rPr>
      <t>　　　</t>
    </r>
    <rPh sb="3" eb="5">
      <t>ショクム</t>
    </rPh>
    <rPh sb="6" eb="8">
      <t>スイコウ</t>
    </rPh>
    <rPh sb="9" eb="10">
      <t>エ</t>
    </rPh>
    <rPh sb="11" eb="13">
      <t>ジカン</t>
    </rPh>
    <rPh sb="16" eb="18">
      <t>カクジ</t>
    </rPh>
    <rPh sb="19" eb="21">
      <t>サイリョウ</t>
    </rPh>
    <rPh sb="24" eb="26">
      <t>シュトク</t>
    </rPh>
    <rPh sb="28" eb="30">
      <t>キュウケイ</t>
    </rPh>
    <rPh sb="30" eb="32">
      <t>ジカン</t>
    </rPh>
    <rPh sb="33" eb="35">
      <t>キュウソク</t>
    </rPh>
    <rPh sb="35" eb="37">
      <t>ジカン</t>
    </rPh>
    <rPh sb="37" eb="38">
      <t>トウ</t>
    </rPh>
    <rPh sb="39" eb="40">
      <t>フク</t>
    </rPh>
    <phoneticPr fontId="1"/>
  </si>
  <si>
    <t>※4　出張及び研修の場合は、出張、研修先に入った時刻を「始期時刻」欄に、出張、研修先から出た時刻を「終期時刻」欄に記入し、「特記事項」欄に出張又は研
　　　修と記入願います。</t>
    <rPh sb="3" eb="5">
      <t>シュッチョウ</t>
    </rPh>
    <rPh sb="5" eb="6">
      <t>オヨ</t>
    </rPh>
    <rPh sb="7" eb="9">
      <t>ケンシュウ</t>
    </rPh>
    <rPh sb="10" eb="12">
      <t>バアイ</t>
    </rPh>
    <rPh sb="14" eb="16">
      <t>シュッチョウ</t>
    </rPh>
    <rPh sb="17" eb="19">
      <t>ケンシュウ</t>
    </rPh>
    <rPh sb="19" eb="20">
      <t>サキ</t>
    </rPh>
    <rPh sb="21" eb="22">
      <t>ハイ</t>
    </rPh>
    <rPh sb="24" eb="26">
      <t>ジコク</t>
    </rPh>
    <rPh sb="28" eb="30">
      <t>シキ</t>
    </rPh>
    <rPh sb="30" eb="32">
      <t>ジコク</t>
    </rPh>
    <rPh sb="33" eb="34">
      <t>ラン</t>
    </rPh>
    <rPh sb="36" eb="38">
      <t>シュッチョウ</t>
    </rPh>
    <rPh sb="39" eb="41">
      <t>ケンシュウ</t>
    </rPh>
    <rPh sb="41" eb="42">
      <t>サキ</t>
    </rPh>
    <rPh sb="44" eb="45">
      <t>デ</t>
    </rPh>
    <rPh sb="46" eb="48">
      <t>ジコク</t>
    </rPh>
    <rPh sb="50" eb="52">
      <t>シュウキ</t>
    </rPh>
    <rPh sb="52" eb="54">
      <t>ジコク</t>
    </rPh>
    <rPh sb="55" eb="56">
      <t>ラン</t>
    </rPh>
    <rPh sb="57" eb="59">
      <t>キニュウ</t>
    </rPh>
    <rPh sb="62" eb="64">
      <t>トッキ</t>
    </rPh>
    <rPh sb="64" eb="66">
      <t>ジコウ</t>
    </rPh>
    <rPh sb="67" eb="68">
      <t>ラン</t>
    </rPh>
    <rPh sb="69" eb="71">
      <t>シュッチョウ</t>
    </rPh>
    <rPh sb="71" eb="72">
      <t>マタ</t>
    </rPh>
    <rPh sb="73" eb="74">
      <t>ケン</t>
    </rPh>
    <rPh sb="78" eb="79">
      <t>オサム</t>
    </rPh>
    <rPh sb="80" eb="82">
      <t>キニュウ</t>
    </rPh>
    <rPh sb="82" eb="83">
      <t>ネガ</t>
    </rPh>
    <phoneticPr fontId="1"/>
  </si>
  <si>
    <t>勤務場所から出張先</t>
    <rPh sb="0" eb="2">
      <t>キンム</t>
    </rPh>
    <rPh sb="2" eb="4">
      <t>バショ</t>
    </rPh>
    <rPh sb="6" eb="8">
      <t>シュッチョウ</t>
    </rPh>
    <rPh sb="8" eb="9">
      <t>サキ</t>
    </rPh>
    <phoneticPr fontId="1"/>
  </si>
  <si>
    <t>※1　１日の最初に勤務場所に入室したときの時刻を「始期時刻」欄に、勤務場所に戻る事を前提としないで退室したときの時刻を「終期時刻」欄に記入願います。</t>
    <rPh sb="9" eb="11">
      <t>キンム</t>
    </rPh>
    <rPh sb="11" eb="13">
      <t>バショ</t>
    </rPh>
    <rPh sb="14" eb="16">
      <t>ニュウシツ</t>
    </rPh>
    <rPh sb="21" eb="23">
      <t>ジコク</t>
    </rPh>
    <rPh sb="25" eb="27">
      <t>シキ</t>
    </rPh>
    <rPh sb="27" eb="29">
      <t>ジコク</t>
    </rPh>
    <rPh sb="30" eb="31">
      <t>ラン</t>
    </rPh>
    <rPh sb="33" eb="35">
      <t>キンム</t>
    </rPh>
    <rPh sb="35" eb="37">
      <t>バショ</t>
    </rPh>
    <rPh sb="49" eb="51">
      <t>タイシツ</t>
    </rPh>
    <rPh sb="60" eb="62">
      <t>シュウキ</t>
    </rPh>
    <rPh sb="62" eb="64">
      <t>ジコク</t>
    </rPh>
    <rPh sb="65" eb="66">
      <t>ラン</t>
    </rPh>
    <rPh sb="69" eb="70">
      <t>ネガ</t>
    </rPh>
    <phoneticPr fontId="1"/>
  </si>
  <si>
    <t>※5　勤務場所に入室してから、出張、研修先に出向く場合は、「始期時刻」欄に勤務場所に入室した時の時刻を、「終期時刻」欄に出張、研修先から出た時刻を記
　　　入願います。また、出張、研修先から戻り、勤務場所に入室した場合は、「始期時刻」欄に出張、研修先に入った時刻を、「終期時刻」欄に勤務場所から退室し
　　　た時刻を記入願います。なお、いずれの場合にも「特記事項」欄にその旨を記入願います。（記入例：出張先から勤務場所　勤務場所から出張先等）</t>
    <rPh sb="3" eb="5">
      <t>キンム</t>
    </rPh>
    <rPh sb="5" eb="7">
      <t>バショ</t>
    </rPh>
    <rPh sb="8" eb="10">
      <t>ニュウシツ</t>
    </rPh>
    <rPh sb="15" eb="17">
      <t>シュッチョウ</t>
    </rPh>
    <rPh sb="18" eb="20">
      <t>ケンシュウ</t>
    </rPh>
    <rPh sb="20" eb="21">
      <t>サキ</t>
    </rPh>
    <rPh sb="22" eb="24">
      <t>デム</t>
    </rPh>
    <rPh sb="25" eb="27">
      <t>バアイ</t>
    </rPh>
    <rPh sb="30" eb="32">
      <t>シキ</t>
    </rPh>
    <rPh sb="32" eb="33">
      <t>ジ</t>
    </rPh>
    <rPh sb="33" eb="34">
      <t>コク</t>
    </rPh>
    <rPh sb="35" eb="36">
      <t>ラン</t>
    </rPh>
    <rPh sb="37" eb="39">
      <t>キンム</t>
    </rPh>
    <rPh sb="39" eb="41">
      <t>バショ</t>
    </rPh>
    <rPh sb="42" eb="44">
      <t>ニュウシツ</t>
    </rPh>
    <rPh sb="46" eb="47">
      <t>トキ</t>
    </rPh>
    <rPh sb="48" eb="50">
      <t>ジコク</t>
    </rPh>
    <rPh sb="53" eb="55">
      <t>シュウキ</t>
    </rPh>
    <rPh sb="55" eb="57">
      <t>ジコク</t>
    </rPh>
    <rPh sb="58" eb="59">
      <t>ラン</t>
    </rPh>
    <rPh sb="60" eb="62">
      <t>シュッチョウ</t>
    </rPh>
    <rPh sb="63" eb="65">
      <t>ケンシュウ</t>
    </rPh>
    <rPh sb="65" eb="66">
      <t>サキ</t>
    </rPh>
    <rPh sb="68" eb="69">
      <t>デ</t>
    </rPh>
    <rPh sb="71" eb="72">
      <t>コク</t>
    </rPh>
    <rPh sb="87" eb="89">
      <t>シュッチョウ</t>
    </rPh>
    <rPh sb="90" eb="92">
      <t>ケンシュウ</t>
    </rPh>
    <rPh sb="92" eb="93">
      <t>サキ</t>
    </rPh>
    <rPh sb="95" eb="96">
      <t>モド</t>
    </rPh>
    <rPh sb="98" eb="100">
      <t>キンム</t>
    </rPh>
    <rPh sb="100" eb="102">
      <t>バショ</t>
    </rPh>
    <rPh sb="103" eb="105">
      <t>ニュウシツ</t>
    </rPh>
    <rPh sb="107" eb="109">
      <t>バアイ</t>
    </rPh>
    <rPh sb="112" eb="114">
      <t>シキ</t>
    </rPh>
    <rPh sb="114" eb="116">
      <t>ジコク</t>
    </rPh>
    <rPh sb="117" eb="118">
      <t>ラン</t>
    </rPh>
    <rPh sb="119" eb="121">
      <t>シュッチョウ</t>
    </rPh>
    <rPh sb="122" eb="124">
      <t>ケンシュウ</t>
    </rPh>
    <rPh sb="124" eb="125">
      <t>サキ</t>
    </rPh>
    <rPh sb="126" eb="127">
      <t>ハイ</t>
    </rPh>
    <rPh sb="129" eb="131">
      <t>ジコク</t>
    </rPh>
    <rPh sb="134" eb="136">
      <t>シュウキ</t>
    </rPh>
    <rPh sb="136" eb="138">
      <t>ジコク</t>
    </rPh>
    <rPh sb="139" eb="140">
      <t>ラン</t>
    </rPh>
    <rPh sb="160" eb="161">
      <t>ネガ</t>
    </rPh>
    <rPh sb="172" eb="174">
      <t>バアイ</t>
    </rPh>
    <rPh sb="188" eb="190">
      <t>キニュウ</t>
    </rPh>
    <rPh sb="196" eb="198">
      <t>キニュウ</t>
    </rPh>
    <rPh sb="198" eb="199">
      <t>レイ</t>
    </rPh>
    <rPh sb="200" eb="202">
      <t>シュッチョウ</t>
    </rPh>
    <rPh sb="202" eb="203">
      <t>サキ</t>
    </rPh>
    <rPh sb="205" eb="207">
      <t>キンム</t>
    </rPh>
    <rPh sb="207" eb="209">
      <t>バショ</t>
    </rPh>
    <rPh sb="210" eb="212">
      <t>キンム</t>
    </rPh>
    <rPh sb="212" eb="214">
      <t>バショ</t>
    </rPh>
    <rPh sb="216" eb="218">
      <t>シュッチョウ</t>
    </rPh>
    <rPh sb="218" eb="219">
      <t>サキ</t>
    </rPh>
    <rPh sb="219" eb="220">
      <t>トウ</t>
    </rPh>
    <phoneticPr fontId="1"/>
  </si>
  <si>
    <t>※6　振替、有給休暇等の場合は、「特記事項」欄にその旨記入願います。</t>
    <rPh sb="3" eb="5">
      <t>フリカエ</t>
    </rPh>
    <rPh sb="6" eb="8">
      <t>ユウキュウ</t>
    </rPh>
    <rPh sb="8" eb="10">
      <t>キュウカ</t>
    </rPh>
    <rPh sb="10" eb="11">
      <t>トウ</t>
    </rPh>
    <rPh sb="12" eb="14">
      <t>バアイ</t>
    </rPh>
    <rPh sb="17" eb="19">
      <t>トッキ</t>
    </rPh>
    <rPh sb="19" eb="21">
      <t>ジコウ</t>
    </rPh>
    <rPh sb="22" eb="23">
      <t>ラン</t>
    </rPh>
    <rPh sb="26" eb="27">
      <t>ムネ</t>
    </rPh>
    <rPh sb="27" eb="29">
      <t>キニュウ</t>
    </rPh>
    <rPh sb="29" eb="30">
      <t>ネガ</t>
    </rPh>
    <phoneticPr fontId="1"/>
  </si>
  <si>
    <t>※7　「産業医への報告」欄は、自動判別になっています。「職務を遂行し得る時間の合計」欄の時間数が、産業医に報告する必要がある時間数を超えると、自動的
　　　に「要」となります。</t>
    <rPh sb="4" eb="7">
      <t>サンギョウイ</t>
    </rPh>
    <rPh sb="9" eb="11">
      <t>ホウコク</t>
    </rPh>
    <rPh sb="12" eb="13">
      <t>ラン</t>
    </rPh>
    <rPh sb="15" eb="17">
      <t>ジドウ</t>
    </rPh>
    <rPh sb="17" eb="19">
      <t>ハンベツ</t>
    </rPh>
    <rPh sb="28" eb="30">
      <t>ショクム</t>
    </rPh>
    <rPh sb="31" eb="33">
      <t>スイコウ</t>
    </rPh>
    <rPh sb="34" eb="35">
      <t>エ</t>
    </rPh>
    <rPh sb="36" eb="38">
      <t>ジカン</t>
    </rPh>
    <rPh sb="39" eb="41">
      <t>ゴウケイ</t>
    </rPh>
    <rPh sb="42" eb="43">
      <t>ラン</t>
    </rPh>
    <rPh sb="44" eb="46">
      <t>ジカン</t>
    </rPh>
    <rPh sb="46" eb="47">
      <t>スウ</t>
    </rPh>
    <rPh sb="49" eb="52">
      <t>サンギョウイ</t>
    </rPh>
    <rPh sb="53" eb="55">
      <t>ホウコク</t>
    </rPh>
    <rPh sb="57" eb="59">
      <t>ヒツヨウ</t>
    </rPh>
    <rPh sb="62" eb="64">
      <t>ジカン</t>
    </rPh>
    <rPh sb="64" eb="65">
      <t>スウ</t>
    </rPh>
    <rPh sb="66" eb="67">
      <t>コ</t>
    </rPh>
    <rPh sb="71" eb="74">
      <t>ジドウテキ</t>
    </rPh>
    <phoneticPr fontId="1"/>
  </si>
  <si>
    <r>
      <t xml:space="preserve">職務を遂行
し得る時間
</t>
    </r>
    <r>
      <rPr>
        <sz val="8"/>
        <rFont val="ＭＳ Ｐ明朝"/>
        <family val="1"/>
        <charset val="128"/>
      </rPr>
      <t>(※2,3）</t>
    </r>
    <rPh sb="0" eb="2">
      <t>ショクム</t>
    </rPh>
    <rPh sb="3" eb="5">
      <t>スイコウ</t>
    </rPh>
    <rPh sb="7" eb="8">
      <t>ウ</t>
    </rPh>
    <rPh sb="9" eb="11">
      <t>ジカン</t>
    </rPh>
    <phoneticPr fontId="1"/>
  </si>
  <si>
    <t>職務を遂行し得る時間の
始期及び終期　　　　　　　　　　　　　　　　　　　</t>
    <rPh sb="0" eb="2">
      <t>ショクム</t>
    </rPh>
    <rPh sb="3" eb="5">
      <t>スイコウ</t>
    </rPh>
    <rPh sb="6" eb="7">
      <t>エ</t>
    </rPh>
    <rPh sb="8" eb="10">
      <t>ジカン</t>
    </rPh>
    <rPh sb="12" eb="14">
      <t>シキ</t>
    </rPh>
    <rPh sb="14" eb="15">
      <t>オヨ</t>
    </rPh>
    <rPh sb="16" eb="18">
      <t>シュウキ</t>
    </rPh>
    <phoneticPr fontId="1"/>
  </si>
  <si>
    <r>
      <t>始期時刻</t>
    </r>
    <r>
      <rPr>
        <sz val="8"/>
        <rFont val="ＭＳ Ｐ明朝"/>
        <family val="1"/>
        <charset val="128"/>
      </rPr>
      <t>(※1）　</t>
    </r>
    <rPh sb="0" eb="2">
      <t>シキ</t>
    </rPh>
    <rPh sb="2" eb="3">
      <t>ジ</t>
    </rPh>
    <rPh sb="3" eb="4">
      <t>コク</t>
    </rPh>
    <phoneticPr fontId="1"/>
  </si>
  <si>
    <r>
      <t>終期時刻</t>
    </r>
    <r>
      <rPr>
        <sz val="8"/>
        <rFont val="ＭＳ Ｐ明朝"/>
        <family val="1"/>
        <charset val="128"/>
      </rPr>
      <t>(※1）</t>
    </r>
    <rPh sb="0" eb="2">
      <t>シュウキ</t>
    </rPh>
    <rPh sb="2" eb="3">
      <t>ジ</t>
    </rPh>
    <rPh sb="3" eb="4">
      <t>コク</t>
    </rPh>
    <phoneticPr fontId="1"/>
  </si>
  <si>
    <t>昭和の日</t>
  </si>
  <si>
    <t>憲法記念日</t>
  </si>
  <si>
    <t>みどりの日</t>
  </si>
  <si>
    <t>こどもの日</t>
  </si>
  <si>
    <t>休日</t>
  </si>
  <si>
    <t>海の日</t>
  </si>
  <si>
    <t>スポーツの日</t>
  </si>
  <si>
    <t>山の日</t>
  </si>
  <si>
    <t>敬老の日</t>
  </si>
  <si>
    <t>秋分の日</t>
  </si>
  <si>
    <t>文化の日</t>
  </si>
  <si>
    <t>勤労感謝の日</t>
  </si>
  <si>
    <t>元日</t>
  </si>
  <si>
    <t>成人の日</t>
  </si>
  <si>
    <t>建国記念の日</t>
  </si>
  <si>
    <t>天皇誕生日</t>
  </si>
  <si>
    <t>春分の日</t>
  </si>
  <si>
    <t>祝日・休日</t>
    <rPh sb="0" eb="2">
      <t>シュクジツ</t>
    </rPh>
    <rPh sb="3" eb="5">
      <t>キュウジツ</t>
    </rPh>
    <phoneticPr fontId="1"/>
  </si>
  <si>
    <t>※1　１日の最初に勤務場所に入室したときの時刻を「始期時刻」欄に、勤務場所に戻る事を前提としないで退室したときの時刻を「終期時刻」欄に記入願います。
　　　在宅勤務された日については、始期時刻=1日の最初に職務を遂行し得る状態になったときの時刻、終期時刻=職務に戻ることを前提としないで職務を遂行し得る
　　　状態から離れた時刻として記入願います。</t>
    <rPh sb="9" eb="11">
      <t>キンム</t>
    </rPh>
    <rPh sb="11" eb="13">
      <t>バショ</t>
    </rPh>
    <rPh sb="14" eb="16">
      <t>ニュウシツ</t>
    </rPh>
    <rPh sb="21" eb="23">
      <t>ジコク</t>
    </rPh>
    <rPh sb="25" eb="27">
      <t>シキ</t>
    </rPh>
    <rPh sb="27" eb="29">
      <t>ジコク</t>
    </rPh>
    <rPh sb="30" eb="31">
      <t>ラン</t>
    </rPh>
    <rPh sb="33" eb="35">
      <t>キンム</t>
    </rPh>
    <rPh sb="35" eb="37">
      <t>バショ</t>
    </rPh>
    <rPh sb="49" eb="51">
      <t>タイシツ</t>
    </rPh>
    <rPh sb="60" eb="62">
      <t>シュウキ</t>
    </rPh>
    <rPh sb="62" eb="64">
      <t>ジコク</t>
    </rPh>
    <rPh sb="65" eb="66">
      <t>ラン</t>
    </rPh>
    <rPh sb="69" eb="70">
      <t>ネガ</t>
    </rPh>
    <rPh sb="167" eb="170">
      <t>キニュウネガ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</si>
</sst>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[h]:mm"/>
    <numFmt numFmtId="182" formatCode="d"/>
    <numFmt numFmtId="183" formatCode="aaa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trike/>
      <sz val="9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0" fontId="4" fillId="0" borderId="0" xfId="0" applyNumberFormat="1" applyFont="1" applyFill="1" applyBorder="1" applyAlignment="1">
      <alignment horizontal="center" vertical="center" shrinkToFit="1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181" fontId="10" fillId="0" borderId="7" xfId="0" applyNumberFormat="1" applyFont="1" applyFill="1" applyBorder="1" applyAlignment="1">
      <alignment horizontal="center" vertical="center" shrinkToFit="1"/>
    </xf>
    <xf numFmtId="181" fontId="10" fillId="0" borderId="14" xfId="0" applyNumberFormat="1" applyFont="1" applyFill="1" applyBorder="1" applyAlignment="1">
      <alignment horizontal="center" vertical="center" shrinkToFit="1"/>
    </xf>
    <xf numFmtId="0" fontId="8" fillId="1" borderId="2" xfId="0" applyFont="1" applyFill="1" applyBorder="1" applyAlignment="1">
      <alignment horizontal="center" vertical="center"/>
    </xf>
    <xf numFmtId="181" fontId="10" fillId="1" borderId="7" xfId="0" applyNumberFormat="1" applyFont="1" applyFill="1" applyBorder="1" applyAlignment="1">
      <alignment horizontal="center" vertical="center" shrinkToFit="1"/>
    </xf>
    <xf numFmtId="181" fontId="10" fillId="1" borderId="14" xfId="0" applyNumberFormat="1" applyFont="1" applyFill="1" applyBorder="1" applyAlignment="1">
      <alignment horizontal="center" vertical="center" shrinkToFit="1"/>
    </xf>
    <xf numFmtId="0" fontId="8" fillId="1" borderId="4" xfId="0" applyFont="1" applyFill="1" applyBorder="1" applyAlignment="1">
      <alignment horizontal="center" vertical="center"/>
    </xf>
    <xf numFmtId="181" fontId="10" fillId="0" borderId="7" xfId="0" applyNumberFormat="1" applyFont="1" applyFill="1" applyBorder="1" applyAlignment="1">
      <alignment horizontal="center" vertical="center"/>
    </xf>
    <xf numFmtId="181" fontId="10" fillId="0" borderId="14" xfId="0" applyNumberFormat="1" applyFont="1" applyFill="1" applyBorder="1" applyAlignment="1">
      <alignment horizontal="center" vertical="center"/>
    </xf>
    <xf numFmtId="181" fontId="10" fillId="1" borderId="7" xfId="0" applyNumberFormat="1" applyFont="1" applyFill="1" applyBorder="1" applyAlignment="1">
      <alignment horizontal="center" vertical="center"/>
    </xf>
    <xf numFmtId="181" fontId="10" fillId="1" borderId="14" xfId="0" applyNumberFormat="1" applyFont="1" applyFill="1" applyBorder="1" applyAlignment="1">
      <alignment horizontal="center" vertical="center"/>
    </xf>
    <xf numFmtId="181" fontId="10" fillId="0" borderId="15" xfId="0" applyNumberFormat="1" applyFont="1" applyFill="1" applyBorder="1" applyAlignment="1">
      <alignment horizontal="center" vertical="center"/>
    </xf>
    <xf numFmtId="181" fontId="10" fillId="0" borderId="16" xfId="0" applyNumberFormat="1" applyFont="1" applyFill="1" applyBorder="1" applyAlignment="1">
      <alignment horizontal="center" vertical="center"/>
    </xf>
    <xf numFmtId="181" fontId="10" fillId="0" borderId="10" xfId="0" applyNumberFormat="1" applyFont="1" applyFill="1" applyBorder="1" applyAlignment="1">
      <alignment horizontal="center" vertical="center" shrinkToFit="1"/>
    </xf>
    <xf numFmtId="181" fontId="10" fillId="0" borderId="4" xfId="0" applyNumberFormat="1" applyFont="1" applyFill="1" applyBorder="1" applyAlignment="1">
      <alignment horizontal="center" vertical="center"/>
    </xf>
    <xf numFmtId="181" fontId="10" fillId="1" borderId="4" xfId="0" applyNumberFormat="1" applyFont="1" applyFill="1" applyBorder="1" applyAlignment="1">
      <alignment horizontal="center" vertical="center"/>
    </xf>
    <xf numFmtId="181" fontId="10" fillId="1" borderId="4" xfId="0" applyNumberFormat="1" applyFont="1" applyFill="1" applyBorder="1" applyAlignment="1">
      <alignment horizontal="center" vertical="center" shrinkToFit="1"/>
    </xf>
    <xf numFmtId="181" fontId="10" fillId="0" borderId="5" xfId="0" applyNumberFormat="1" applyFont="1" applyFill="1" applyBorder="1" applyAlignment="1">
      <alignment horizontal="center" vertical="center"/>
    </xf>
    <xf numFmtId="181" fontId="10" fillId="0" borderId="17" xfId="0" applyNumberFormat="1" applyFont="1" applyFill="1" applyBorder="1" applyAlignment="1">
      <alignment horizontal="center" vertical="center" shrinkToFit="1"/>
    </xf>
    <xf numFmtId="181" fontId="3" fillId="0" borderId="1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181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81" fontId="10" fillId="2" borderId="7" xfId="0" applyNumberFormat="1" applyFont="1" applyFill="1" applyBorder="1" applyAlignment="1">
      <alignment horizontal="center" vertical="center" shrinkToFit="1"/>
    </xf>
    <xf numFmtId="181" fontId="10" fillId="2" borderId="14" xfId="0" applyNumberFormat="1" applyFont="1" applyFill="1" applyBorder="1" applyAlignment="1">
      <alignment horizontal="center" vertical="center" shrinkToFit="1"/>
    </xf>
    <xf numFmtId="181" fontId="10" fillId="2" borderId="7" xfId="0" applyNumberFormat="1" applyFont="1" applyFill="1" applyBorder="1" applyAlignment="1">
      <alignment horizontal="center" vertical="center"/>
    </xf>
    <xf numFmtId="181" fontId="10" fillId="2" borderId="14" xfId="0" applyNumberFormat="1" applyFont="1" applyFill="1" applyBorder="1" applyAlignment="1">
      <alignment horizontal="center" vertical="center"/>
    </xf>
    <xf numFmtId="181" fontId="10" fillId="2" borderId="4" xfId="0" applyNumberFormat="1" applyFont="1" applyFill="1" applyBorder="1" applyAlignment="1">
      <alignment horizontal="center" vertical="center"/>
    </xf>
    <xf numFmtId="181" fontId="10" fillId="2" borderId="4" xfId="0" applyNumberFormat="1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/>
    </xf>
    <xf numFmtId="181" fontId="10" fillId="2" borderId="15" xfId="0" applyNumberFormat="1" applyFont="1" applyFill="1" applyBorder="1" applyAlignment="1">
      <alignment horizontal="center" vertical="center" shrinkToFit="1"/>
    </xf>
    <xf numFmtId="181" fontId="10" fillId="2" borderId="16" xfId="0" applyNumberFormat="1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182" fontId="8" fillId="0" borderId="10" xfId="0" applyNumberFormat="1" applyFont="1" applyFill="1" applyBorder="1" applyAlignment="1">
      <alignment horizontal="center" vertical="center"/>
    </xf>
    <xf numFmtId="182" fontId="8" fillId="0" borderId="4" xfId="0" applyNumberFormat="1" applyFont="1" applyFill="1" applyBorder="1" applyAlignment="1">
      <alignment horizontal="center" vertical="center"/>
    </xf>
    <xf numFmtId="182" fontId="8" fillId="0" borderId="5" xfId="0" applyNumberFormat="1" applyFont="1" applyFill="1" applyBorder="1" applyAlignment="1">
      <alignment horizontal="center" vertical="center"/>
    </xf>
    <xf numFmtId="183" fontId="8" fillId="0" borderId="3" xfId="0" applyNumberFormat="1" applyFont="1" applyFill="1" applyBorder="1" applyAlignment="1">
      <alignment horizontal="center" vertical="center"/>
    </xf>
    <xf numFmtId="183" fontId="8" fillId="0" borderId="2" xfId="0" applyNumberFormat="1" applyFont="1" applyFill="1" applyBorder="1" applyAlignment="1">
      <alignment horizontal="center" vertical="center"/>
    </xf>
    <xf numFmtId="183" fontId="8" fillId="0" borderId="11" xfId="0" applyNumberFormat="1" applyFont="1" applyFill="1" applyBorder="1" applyAlignment="1">
      <alignment horizontal="center" vertical="center"/>
    </xf>
    <xf numFmtId="183" fontId="8" fillId="0" borderId="1" xfId="0" applyNumberFormat="1" applyFont="1" applyFill="1" applyBorder="1" applyAlignment="1">
      <alignment horizontal="center" vertical="center"/>
    </xf>
    <xf numFmtId="182" fontId="8" fillId="1" borderId="4" xfId="0" applyNumberFormat="1" applyFont="1" applyFill="1" applyBorder="1" applyAlignment="1">
      <alignment horizontal="center" vertical="center"/>
    </xf>
    <xf numFmtId="183" fontId="8" fillId="1" borderId="2" xfId="0" applyNumberFormat="1" applyFont="1" applyFill="1" applyBorder="1" applyAlignment="1">
      <alignment horizontal="center" vertical="center"/>
    </xf>
    <xf numFmtId="182" fontId="8" fillId="2" borderId="4" xfId="0" applyNumberFormat="1" applyFont="1" applyFill="1" applyBorder="1" applyAlignment="1">
      <alignment horizontal="center" vertical="center"/>
    </xf>
    <xf numFmtId="183" fontId="8" fillId="2" borderId="2" xfId="0" applyNumberFormat="1" applyFont="1" applyFill="1" applyBorder="1" applyAlignment="1">
      <alignment horizontal="center" vertical="center"/>
    </xf>
    <xf numFmtId="20" fontId="4" fillId="2" borderId="0" xfId="0" applyNumberFormat="1" applyFont="1" applyFill="1" applyBorder="1" applyAlignment="1">
      <alignment horizontal="center" vertical="center" shrinkToFit="1"/>
    </xf>
    <xf numFmtId="182" fontId="8" fillId="2" borderId="10" xfId="0" applyNumberFormat="1" applyFont="1" applyFill="1" applyBorder="1" applyAlignment="1">
      <alignment horizontal="center" vertical="center"/>
    </xf>
    <xf numFmtId="183" fontId="8" fillId="2" borderId="3" xfId="0" applyNumberFormat="1" applyFont="1" applyFill="1" applyBorder="1" applyAlignment="1">
      <alignment horizontal="center" vertical="center"/>
    </xf>
    <xf numFmtId="181" fontId="10" fillId="2" borderId="10" xfId="0" applyNumberFormat="1" applyFont="1" applyFill="1" applyBorder="1" applyAlignment="1">
      <alignment horizontal="center" vertical="center" shrinkToFit="1"/>
    </xf>
    <xf numFmtId="181" fontId="10" fillId="2" borderId="17" xfId="0" applyNumberFormat="1" applyFont="1" applyFill="1" applyBorder="1" applyAlignment="1">
      <alignment horizontal="center" vertical="center" shrinkToFit="1"/>
    </xf>
    <xf numFmtId="2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83" fontId="8" fillId="2" borderId="1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82" fontId="8" fillId="2" borderId="5" xfId="0" applyNumberFormat="1" applyFont="1" applyFill="1" applyBorder="1" applyAlignment="1">
      <alignment horizontal="center" vertical="center"/>
    </xf>
    <xf numFmtId="181" fontId="10" fillId="2" borderId="5" xfId="0" applyNumberFormat="1" applyFont="1" applyFill="1" applyBorder="1" applyAlignment="1">
      <alignment horizontal="center" vertical="center"/>
    </xf>
    <xf numFmtId="181" fontId="10" fillId="2" borderId="16" xfId="0" applyNumberFormat="1" applyFont="1" applyFill="1" applyBorder="1" applyAlignment="1">
      <alignment horizontal="center" vertical="center"/>
    </xf>
    <xf numFmtId="183" fontId="8" fillId="2" borderId="1" xfId="0" applyNumberFormat="1" applyFont="1" applyFill="1" applyBorder="1" applyAlignment="1">
      <alignment horizontal="center" vertical="center"/>
    </xf>
    <xf numFmtId="181" fontId="10" fillId="2" borderId="15" xfId="0" applyNumberFormat="1" applyFont="1" applyFill="1" applyBorder="1" applyAlignment="1">
      <alignment horizontal="center" vertical="center"/>
    </xf>
    <xf numFmtId="181" fontId="3" fillId="2" borderId="1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183" fontId="8" fillId="1" borderId="11" xfId="0" applyNumberFormat="1" applyFont="1" applyFill="1" applyBorder="1" applyAlignment="1">
      <alignment horizontal="center" vertical="center"/>
    </xf>
    <xf numFmtId="182" fontId="8" fillId="1" borderId="5" xfId="0" applyNumberFormat="1" applyFont="1" applyFill="1" applyBorder="1" applyAlignment="1">
      <alignment horizontal="center" vertical="center"/>
    </xf>
    <xf numFmtId="183" fontId="8" fillId="1" borderId="1" xfId="0" applyNumberFormat="1" applyFont="1" applyFill="1" applyBorder="1" applyAlignment="1">
      <alignment horizontal="center" vertical="center"/>
    </xf>
    <xf numFmtId="181" fontId="10" fillId="1" borderId="15" xfId="0" applyNumberFormat="1" applyFont="1" applyFill="1" applyBorder="1" applyAlignment="1">
      <alignment horizontal="center" vertical="center"/>
    </xf>
    <xf numFmtId="181" fontId="10" fillId="1" borderId="16" xfId="0" applyNumberFormat="1" applyFont="1" applyFill="1" applyBorder="1" applyAlignment="1">
      <alignment horizontal="center" vertical="center"/>
    </xf>
    <xf numFmtId="182" fontId="8" fillId="1" borderId="10" xfId="0" applyNumberFormat="1" applyFont="1" applyFill="1" applyBorder="1" applyAlignment="1">
      <alignment horizontal="center" vertical="center"/>
    </xf>
    <xf numFmtId="183" fontId="8" fillId="1" borderId="3" xfId="0" applyNumberFormat="1" applyFont="1" applyFill="1" applyBorder="1" applyAlignment="1">
      <alignment horizontal="center" vertical="center"/>
    </xf>
    <xf numFmtId="181" fontId="10" fillId="1" borderId="10" xfId="0" applyNumberFormat="1" applyFont="1" applyFill="1" applyBorder="1" applyAlignment="1">
      <alignment horizontal="center" vertical="center" shrinkToFit="1"/>
    </xf>
    <xf numFmtId="181" fontId="10" fillId="1" borderId="17" xfId="0" applyNumberFormat="1" applyFont="1" applyFill="1" applyBorder="1" applyAlignment="1">
      <alignment horizontal="center" vertical="center" shrinkToFit="1"/>
    </xf>
    <xf numFmtId="181" fontId="10" fillId="1" borderId="5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182" fontId="8" fillId="2" borderId="21" xfId="0" applyNumberFormat="1" applyFont="1" applyFill="1" applyBorder="1" applyAlignment="1">
      <alignment horizontal="center" vertical="center"/>
    </xf>
    <xf numFmtId="183" fontId="8" fillId="2" borderId="22" xfId="0" applyNumberFormat="1" applyFont="1" applyFill="1" applyBorder="1" applyAlignment="1">
      <alignment horizontal="center" vertical="center"/>
    </xf>
    <xf numFmtId="181" fontId="10" fillId="2" borderId="23" xfId="0" applyNumberFormat="1" applyFont="1" applyFill="1" applyBorder="1" applyAlignment="1">
      <alignment horizontal="center" vertical="center" shrinkToFit="1"/>
    </xf>
    <xf numFmtId="181" fontId="10" fillId="2" borderId="24" xfId="0" applyNumberFormat="1" applyFont="1" applyFill="1" applyBorder="1" applyAlignment="1">
      <alignment horizontal="center" vertical="center" shrinkToFit="1"/>
    </xf>
    <xf numFmtId="182" fontId="8" fillId="2" borderId="25" xfId="0" applyNumberFormat="1" applyFont="1" applyFill="1" applyBorder="1" applyAlignment="1">
      <alignment horizontal="center" vertical="center"/>
    </xf>
    <xf numFmtId="181" fontId="10" fillId="2" borderId="6" xfId="0" applyNumberFormat="1" applyFont="1" applyFill="1" applyBorder="1" applyAlignment="1">
      <alignment horizontal="center" vertical="center" shrinkToFit="1"/>
    </xf>
    <xf numFmtId="181" fontId="10" fillId="2" borderId="26" xfId="0" applyNumberFormat="1" applyFont="1" applyFill="1" applyBorder="1" applyAlignment="1">
      <alignment horizontal="center" vertical="center" shrinkToFit="1"/>
    </xf>
    <xf numFmtId="20" fontId="10" fillId="1" borderId="28" xfId="0" applyNumberFormat="1" applyFont="1" applyFill="1" applyBorder="1" applyAlignment="1">
      <alignment horizontal="center" vertical="center" shrinkToFit="1"/>
    </xf>
    <xf numFmtId="20" fontId="10" fillId="1" borderId="29" xfId="0" applyNumberFormat="1" applyFont="1" applyFill="1" applyBorder="1" applyAlignment="1">
      <alignment horizontal="center" vertical="center" shrinkToFit="1"/>
    </xf>
    <xf numFmtId="20" fontId="10" fillId="0" borderId="28" xfId="0" applyNumberFormat="1" applyFont="1" applyFill="1" applyBorder="1" applyAlignment="1">
      <alignment horizontal="center" vertical="center"/>
    </xf>
    <xf numFmtId="20" fontId="10" fillId="0" borderId="29" xfId="0" applyNumberFormat="1" applyFont="1" applyFill="1" applyBorder="1" applyAlignment="1">
      <alignment horizontal="center" vertical="center"/>
    </xf>
    <xf numFmtId="20" fontId="10" fillId="0" borderId="28" xfId="0" applyNumberFormat="1" applyFont="1" applyFill="1" applyBorder="1" applyAlignment="1">
      <alignment horizontal="center" vertical="center" shrinkToFit="1"/>
    </xf>
    <xf numFmtId="20" fontId="10" fillId="0" borderId="29" xfId="0" applyNumberFormat="1" applyFont="1" applyFill="1" applyBorder="1" applyAlignment="1">
      <alignment horizontal="center" vertical="center" shrinkToFit="1"/>
    </xf>
    <xf numFmtId="20" fontId="10" fillId="0" borderId="48" xfId="0" applyNumberFormat="1" applyFont="1" applyFill="1" applyBorder="1" applyAlignment="1">
      <alignment horizontal="center" vertical="center"/>
    </xf>
    <xf numFmtId="20" fontId="10" fillId="0" borderId="46" xfId="0" applyNumberFormat="1" applyFont="1" applyFill="1" applyBorder="1" applyAlignment="1">
      <alignment horizontal="center" vertical="center"/>
    </xf>
    <xf numFmtId="20" fontId="10" fillId="0" borderId="7" xfId="0" applyNumberFormat="1" applyFont="1" applyFill="1" applyBorder="1" applyAlignment="1">
      <alignment horizontal="center" vertical="center" shrinkToFit="1"/>
    </xf>
    <xf numFmtId="20" fontId="10" fillId="0" borderId="46" xfId="0" applyNumberFormat="1" applyFont="1" applyFill="1" applyBorder="1" applyAlignment="1">
      <alignment horizontal="center" vertical="center" shrinkToFit="1"/>
    </xf>
    <xf numFmtId="0" fontId="10" fillId="1" borderId="49" xfId="0" applyFont="1" applyFill="1" applyBorder="1" applyAlignment="1">
      <alignment horizontal="center" vertical="center"/>
    </xf>
    <xf numFmtId="0" fontId="10" fillId="1" borderId="29" xfId="0" applyFont="1" applyFill="1" applyBorder="1" applyAlignment="1">
      <alignment horizontal="center" vertical="center"/>
    </xf>
    <xf numFmtId="20" fontId="10" fillId="1" borderId="7" xfId="0" applyNumberFormat="1" applyFont="1" applyFill="1" applyBorder="1" applyAlignment="1">
      <alignment horizontal="center" vertical="center"/>
    </xf>
    <xf numFmtId="20" fontId="10" fillId="1" borderId="4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20" fontId="10" fillId="0" borderId="7" xfId="0" applyNumberFormat="1" applyFont="1" applyFill="1" applyBorder="1" applyAlignment="1">
      <alignment horizontal="center" vertical="center"/>
    </xf>
    <xf numFmtId="20" fontId="10" fillId="1" borderId="7" xfId="0" applyNumberFormat="1" applyFont="1" applyFill="1" applyBorder="1" applyAlignment="1">
      <alignment horizontal="center" vertical="center" shrinkToFit="1"/>
    </xf>
    <xf numFmtId="20" fontId="10" fillId="1" borderId="46" xfId="0" applyNumberFormat="1" applyFont="1" applyFill="1" applyBorder="1" applyAlignment="1">
      <alignment horizontal="center" vertical="center" shrinkToFit="1"/>
    </xf>
    <xf numFmtId="0" fontId="10" fillId="1" borderId="7" xfId="0" applyFont="1" applyFill="1" applyBorder="1" applyAlignment="1">
      <alignment horizontal="center" vertical="center"/>
    </xf>
    <xf numFmtId="0" fontId="10" fillId="1" borderId="4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20" fontId="10" fillId="0" borderId="43" xfId="0" applyNumberFormat="1" applyFont="1" applyFill="1" applyBorder="1" applyAlignment="1">
      <alignment horizontal="center" vertical="center" shrinkToFit="1"/>
    </xf>
    <xf numFmtId="20" fontId="10" fillId="0" borderId="47" xfId="0" applyNumberFormat="1" applyFont="1" applyFill="1" applyBorder="1" applyAlignment="1">
      <alignment horizontal="center" vertical="center" shrinkToFit="1"/>
    </xf>
    <xf numFmtId="0" fontId="10" fillId="1" borderId="2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20" fontId="10" fillId="0" borderId="41" xfId="0" applyNumberFormat="1" applyFont="1" applyFill="1" applyBorder="1" applyAlignment="1">
      <alignment horizontal="center" vertical="center" shrinkToFit="1"/>
    </xf>
    <xf numFmtId="20" fontId="10" fillId="0" borderId="42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Alignment="1">
      <alignment horizontal="distributed" vertical="center" indent="12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20" fontId="10" fillId="2" borderId="28" xfId="0" applyNumberFormat="1" applyFont="1" applyFill="1" applyBorder="1" applyAlignment="1">
      <alignment horizontal="center" vertical="center" shrinkToFit="1"/>
    </xf>
    <xf numFmtId="20" fontId="10" fillId="2" borderId="29" xfId="0" applyNumberFormat="1" applyFont="1" applyFill="1" applyBorder="1" applyAlignment="1">
      <alignment horizontal="center" vertical="center" shrinkToFit="1"/>
    </xf>
    <xf numFmtId="0" fontId="10" fillId="2" borderId="4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20" fontId="10" fillId="1" borderId="28" xfId="0" applyNumberFormat="1" applyFont="1" applyFill="1" applyBorder="1" applyAlignment="1">
      <alignment horizontal="center" vertical="center"/>
    </xf>
    <xf numFmtId="20" fontId="10" fillId="1" borderId="29" xfId="0" applyNumberFormat="1" applyFont="1" applyFill="1" applyBorder="1" applyAlignment="1">
      <alignment horizontal="center" vertical="center"/>
    </xf>
    <xf numFmtId="20" fontId="10" fillId="2" borderId="7" xfId="0" applyNumberFormat="1" applyFont="1" applyFill="1" applyBorder="1" applyAlignment="1">
      <alignment horizontal="center" vertical="center" shrinkToFit="1"/>
    </xf>
    <xf numFmtId="20" fontId="10" fillId="2" borderId="46" xfId="0" applyNumberFormat="1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/>
    </xf>
    <xf numFmtId="20" fontId="10" fillId="1" borderId="48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0" fillId="1" borderId="33" xfId="0" applyFont="1" applyFill="1" applyBorder="1" applyAlignment="1">
      <alignment horizontal="center" vertical="center"/>
    </xf>
    <xf numFmtId="0" fontId="10" fillId="1" borderId="31" xfId="0" applyFont="1" applyFill="1" applyBorder="1" applyAlignment="1">
      <alignment horizontal="center" vertical="center"/>
    </xf>
    <xf numFmtId="0" fontId="10" fillId="1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20" fontId="10" fillId="2" borderId="7" xfId="0" applyNumberFormat="1" applyFont="1" applyFill="1" applyBorder="1" applyAlignment="1">
      <alignment horizontal="center" vertical="center"/>
    </xf>
    <xf numFmtId="20" fontId="10" fillId="2" borderId="46" xfId="0" applyNumberFormat="1" applyFont="1" applyFill="1" applyBorder="1" applyAlignment="1">
      <alignment horizontal="center" vertical="center"/>
    </xf>
    <xf numFmtId="20" fontId="10" fillId="1" borderId="43" xfId="0" applyNumberFormat="1" applyFont="1" applyFill="1" applyBorder="1" applyAlignment="1">
      <alignment horizontal="center" vertical="center" shrinkToFit="1"/>
    </xf>
    <xf numFmtId="20" fontId="10" fillId="1" borderId="47" xfId="0" applyNumberFormat="1" applyFont="1" applyFill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20" fontId="10" fillId="2" borderId="28" xfId="0" applyNumberFormat="1" applyFont="1" applyFill="1" applyBorder="1" applyAlignment="1">
      <alignment horizontal="center" vertical="center"/>
    </xf>
    <xf numFmtId="20" fontId="10" fillId="2" borderId="29" xfId="0" applyNumberFormat="1" applyFont="1" applyFill="1" applyBorder="1" applyAlignment="1">
      <alignment horizontal="center" vertical="center"/>
    </xf>
    <xf numFmtId="0" fontId="10" fillId="1" borderId="48" xfId="0" applyFont="1" applyFill="1" applyBorder="1" applyAlignment="1">
      <alignment horizontal="center" vertical="center"/>
    </xf>
    <xf numFmtId="20" fontId="10" fillId="1" borderId="48" xfId="0" applyNumberFormat="1" applyFont="1" applyFill="1" applyBorder="1" applyAlignment="1">
      <alignment horizontal="center" vertical="center" shrinkToFit="1"/>
    </xf>
    <xf numFmtId="20" fontId="10" fillId="2" borderId="48" xfId="0" applyNumberFormat="1" applyFont="1" applyFill="1" applyBorder="1" applyAlignment="1">
      <alignment horizontal="center" vertical="center"/>
    </xf>
    <xf numFmtId="20" fontId="10" fillId="2" borderId="43" xfId="0" applyNumberFormat="1" applyFont="1" applyFill="1" applyBorder="1" applyAlignment="1">
      <alignment horizontal="center" vertical="center" shrinkToFit="1"/>
    </xf>
    <xf numFmtId="20" fontId="10" fillId="2" borderId="47" xfId="0" applyNumberFormat="1" applyFont="1" applyFill="1" applyBorder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/>
    </xf>
    <xf numFmtId="20" fontId="10" fillId="2" borderId="48" xfId="0" applyNumberFormat="1" applyFont="1" applyFill="1" applyBorder="1" applyAlignment="1">
      <alignment horizontal="center" vertical="center" shrinkToFit="1"/>
    </xf>
    <xf numFmtId="0" fontId="10" fillId="1" borderId="28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1" borderId="23" xfId="0" applyFont="1" applyFill="1" applyBorder="1" applyAlignment="1">
      <alignment horizontal="center" vertical="center"/>
    </xf>
    <xf numFmtId="0" fontId="10" fillId="1" borderId="51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20" fontId="10" fillId="2" borderId="50" xfId="0" applyNumberFormat="1" applyFont="1" applyFill="1" applyBorder="1" applyAlignment="1">
      <alignment horizontal="center" vertical="center" shrinkToFit="1"/>
    </xf>
    <xf numFmtId="20" fontId="10" fillId="1" borderId="50" xfId="0" applyNumberFormat="1" applyFont="1" applyFill="1" applyBorder="1" applyAlignment="1">
      <alignment horizontal="center" vertical="center" shrinkToFit="1"/>
    </xf>
    <xf numFmtId="0" fontId="10" fillId="1" borderId="52" xfId="0" applyFont="1" applyFill="1" applyBorder="1" applyAlignment="1">
      <alignment horizontal="center" vertical="center"/>
    </xf>
    <xf numFmtId="0" fontId="10" fillId="1" borderId="53" xfId="0" applyFont="1" applyFill="1" applyBorder="1" applyAlignment="1">
      <alignment horizontal="center" vertical="center"/>
    </xf>
    <xf numFmtId="20" fontId="10" fillId="2" borderId="56" xfId="0" applyNumberFormat="1" applyFont="1" applyFill="1" applyBorder="1" applyAlignment="1">
      <alignment horizontal="center" vertical="center"/>
    </xf>
    <xf numFmtId="20" fontId="10" fillId="2" borderId="57" xfId="0" applyNumberFormat="1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1" borderId="50" xfId="0" applyFont="1" applyFill="1" applyBorder="1" applyAlignment="1">
      <alignment horizontal="center" vertical="center"/>
    </xf>
    <xf numFmtId="0" fontId="10" fillId="1" borderId="47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152400</xdr:rowOff>
    </xdr:from>
    <xdr:to>
      <xdr:col>14</xdr:col>
      <xdr:colOff>76200</xdr:colOff>
      <xdr:row>3</xdr:row>
      <xdr:rowOff>25400</xdr:rowOff>
    </xdr:to>
    <xdr:sp macro="" textlink="">
      <xdr:nvSpPr>
        <xdr:cNvPr id="140056" name="Text Box 1">
          <a:extLst>
            <a:ext uri="{FF2B5EF4-FFF2-40B4-BE49-F238E27FC236}">
              <a16:creationId xmlns:a16="http://schemas.microsoft.com/office/drawing/2014/main" id="{B5BF5FD2-8354-3240-96AC-38E5A4D1D279}"/>
            </a:ext>
          </a:extLst>
        </xdr:cNvPr>
        <xdr:cNvSpPr txBox="1">
          <a:spLocks noChangeArrowheads="1"/>
        </xdr:cNvSpPr>
      </xdr:nvSpPr>
      <xdr:spPr bwMode="auto">
        <a:xfrm>
          <a:off x="8623300" y="11176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152400</xdr:rowOff>
    </xdr:from>
    <xdr:to>
      <xdr:col>14</xdr:col>
      <xdr:colOff>76200</xdr:colOff>
      <xdr:row>21</xdr:row>
      <xdr:rowOff>368300</xdr:rowOff>
    </xdr:to>
    <xdr:sp macro="" textlink="">
      <xdr:nvSpPr>
        <xdr:cNvPr id="140057" name="Text Box 2">
          <a:extLst>
            <a:ext uri="{FF2B5EF4-FFF2-40B4-BE49-F238E27FC236}">
              <a16:creationId xmlns:a16="http://schemas.microsoft.com/office/drawing/2014/main" id="{B839614E-E84D-3B48-81DF-AD629A4D8366}"/>
            </a:ext>
          </a:extLst>
        </xdr:cNvPr>
        <xdr:cNvSpPr txBox="1">
          <a:spLocks noChangeArrowheads="1"/>
        </xdr:cNvSpPr>
      </xdr:nvSpPr>
      <xdr:spPr bwMode="auto">
        <a:xfrm>
          <a:off x="86233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152400</xdr:rowOff>
    </xdr:from>
    <xdr:to>
      <xdr:col>9</xdr:col>
      <xdr:colOff>76200</xdr:colOff>
      <xdr:row>21</xdr:row>
      <xdr:rowOff>368300</xdr:rowOff>
    </xdr:to>
    <xdr:sp macro="" textlink="">
      <xdr:nvSpPr>
        <xdr:cNvPr id="140058" name="Text Box 3">
          <a:extLst>
            <a:ext uri="{FF2B5EF4-FFF2-40B4-BE49-F238E27FC236}">
              <a16:creationId xmlns:a16="http://schemas.microsoft.com/office/drawing/2014/main" id="{0C3EB0A4-79FD-034C-8E88-ED731DE9B22C}"/>
            </a:ext>
          </a:extLst>
        </xdr:cNvPr>
        <xdr:cNvSpPr txBox="1">
          <a:spLocks noChangeArrowheads="1"/>
        </xdr:cNvSpPr>
      </xdr:nvSpPr>
      <xdr:spPr bwMode="auto">
        <a:xfrm>
          <a:off x="4851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152400</xdr:rowOff>
    </xdr:from>
    <xdr:to>
      <xdr:col>10</xdr:col>
      <xdr:colOff>76200</xdr:colOff>
      <xdr:row>21</xdr:row>
      <xdr:rowOff>368300</xdr:rowOff>
    </xdr:to>
    <xdr:sp macro="" textlink="">
      <xdr:nvSpPr>
        <xdr:cNvPr id="140059" name="Text Box 4">
          <a:extLst>
            <a:ext uri="{FF2B5EF4-FFF2-40B4-BE49-F238E27FC236}">
              <a16:creationId xmlns:a16="http://schemas.microsoft.com/office/drawing/2014/main" id="{7B0E8389-7898-CA45-A603-CEC916BC75CB}"/>
            </a:ext>
          </a:extLst>
        </xdr:cNvPr>
        <xdr:cNvSpPr txBox="1">
          <a:spLocks noChangeArrowheads="1"/>
        </xdr:cNvSpPr>
      </xdr:nvSpPr>
      <xdr:spPr bwMode="auto">
        <a:xfrm>
          <a:off x="51689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368300</xdr:rowOff>
    </xdr:to>
    <xdr:sp macro="" textlink="">
      <xdr:nvSpPr>
        <xdr:cNvPr id="140060" name="Text Box 5">
          <a:extLst>
            <a:ext uri="{FF2B5EF4-FFF2-40B4-BE49-F238E27FC236}">
              <a16:creationId xmlns:a16="http://schemas.microsoft.com/office/drawing/2014/main" id="{F2AF7A45-860B-4F47-9CA8-05AFD31B70E4}"/>
            </a:ext>
          </a:extLst>
        </xdr:cNvPr>
        <xdr:cNvSpPr txBox="1">
          <a:spLocks noChangeArrowheads="1"/>
        </xdr:cNvSpPr>
      </xdr:nvSpPr>
      <xdr:spPr bwMode="auto">
        <a:xfrm>
          <a:off x="60452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368300</xdr:rowOff>
    </xdr:to>
    <xdr:sp macro="" textlink="">
      <xdr:nvSpPr>
        <xdr:cNvPr id="140061" name="Text Box 6">
          <a:extLst>
            <a:ext uri="{FF2B5EF4-FFF2-40B4-BE49-F238E27FC236}">
              <a16:creationId xmlns:a16="http://schemas.microsoft.com/office/drawing/2014/main" id="{B200D6A6-2FBE-7643-97E7-B66707D813CF}"/>
            </a:ext>
          </a:extLst>
        </xdr:cNvPr>
        <xdr:cNvSpPr txBox="1">
          <a:spLocks noChangeArrowheads="1"/>
        </xdr:cNvSpPr>
      </xdr:nvSpPr>
      <xdr:spPr bwMode="auto">
        <a:xfrm>
          <a:off x="7772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40062" name="Text Box 1">
          <a:extLst>
            <a:ext uri="{FF2B5EF4-FFF2-40B4-BE49-F238E27FC236}">
              <a16:creationId xmlns:a16="http://schemas.microsoft.com/office/drawing/2014/main" id="{3C77D988-39B9-5249-82CF-AE6FC3F1A5B5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063" name="Text Box 2">
          <a:extLst>
            <a:ext uri="{FF2B5EF4-FFF2-40B4-BE49-F238E27FC236}">
              <a16:creationId xmlns:a16="http://schemas.microsoft.com/office/drawing/2014/main" id="{626F66BB-3639-6540-A76A-B4D3A1ABD7A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0064" name="Text Box 3">
          <a:extLst>
            <a:ext uri="{FF2B5EF4-FFF2-40B4-BE49-F238E27FC236}">
              <a16:creationId xmlns:a16="http://schemas.microsoft.com/office/drawing/2014/main" id="{37C07C76-E573-044A-BF2A-7E712376AA44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065" name="Text Box 4">
          <a:extLst>
            <a:ext uri="{FF2B5EF4-FFF2-40B4-BE49-F238E27FC236}">
              <a16:creationId xmlns:a16="http://schemas.microsoft.com/office/drawing/2014/main" id="{74D7E5D7-3212-5842-8EB4-ACB7B76F79B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066" name="Text Box 5">
          <a:extLst>
            <a:ext uri="{FF2B5EF4-FFF2-40B4-BE49-F238E27FC236}">
              <a16:creationId xmlns:a16="http://schemas.microsoft.com/office/drawing/2014/main" id="{FD086D62-DD03-AC41-8835-DB4D0986F3E6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067" name="Text Box 6">
          <a:extLst>
            <a:ext uri="{FF2B5EF4-FFF2-40B4-BE49-F238E27FC236}">
              <a16:creationId xmlns:a16="http://schemas.microsoft.com/office/drawing/2014/main" id="{B6EDBB23-AB82-1B4E-BD87-4544E643E87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068" name="Text Box 7">
          <a:extLst>
            <a:ext uri="{FF2B5EF4-FFF2-40B4-BE49-F238E27FC236}">
              <a16:creationId xmlns:a16="http://schemas.microsoft.com/office/drawing/2014/main" id="{0C7BCD47-C7DC-AF46-8D15-0BDA62EF8A02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0069" name="Text Box 8">
          <a:extLst>
            <a:ext uri="{FF2B5EF4-FFF2-40B4-BE49-F238E27FC236}">
              <a16:creationId xmlns:a16="http://schemas.microsoft.com/office/drawing/2014/main" id="{649DB376-2D0F-EE44-8C00-9E9BB74C5BC2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070" name="Text Box 9">
          <a:extLst>
            <a:ext uri="{FF2B5EF4-FFF2-40B4-BE49-F238E27FC236}">
              <a16:creationId xmlns:a16="http://schemas.microsoft.com/office/drawing/2014/main" id="{AA08FA4E-54E5-E04D-846E-727B9E2274C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071" name="Text Box 10">
          <a:extLst>
            <a:ext uri="{FF2B5EF4-FFF2-40B4-BE49-F238E27FC236}">
              <a16:creationId xmlns:a16="http://schemas.microsoft.com/office/drawing/2014/main" id="{8C99600E-B4D7-CB4E-9027-5F5B1B54912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072" name="Text Box 11">
          <a:extLst>
            <a:ext uri="{FF2B5EF4-FFF2-40B4-BE49-F238E27FC236}">
              <a16:creationId xmlns:a16="http://schemas.microsoft.com/office/drawing/2014/main" id="{5AC8FC04-96B8-2E4C-B1E4-4BD0371EC52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073" name="Text Box 12">
          <a:extLst>
            <a:ext uri="{FF2B5EF4-FFF2-40B4-BE49-F238E27FC236}">
              <a16:creationId xmlns:a16="http://schemas.microsoft.com/office/drawing/2014/main" id="{3AB080F2-651C-2E49-9A0F-37E06EACA8E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0074" name="Text Box 13">
          <a:extLst>
            <a:ext uri="{FF2B5EF4-FFF2-40B4-BE49-F238E27FC236}">
              <a16:creationId xmlns:a16="http://schemas.microsoft.com/office/drawing/2014/main" id="{DC4794DF-5987-2A40-9D10-000D68BBFD20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075" name="Text Box 14">
          <a:extLst>
            <a:ext uri="{FF2B5EF4-FFF2-40B4-BE49-F238E27FC236}">
              <a16:creationId xmlns:a16="http://schemas.microsoft.com/office/drawing/2014/main" id="{6296B76E-CC39-5249-86FC-DBEE7904A61F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076" name="Text Box 15">
          <a:extLst>
            <a:ext uri="{FF2B5EF4-FFF2-40B4-BE49-F238E27FC236}">
              <a16:creationId xmlns:a16="http://schemas.microsoft.com/office/drawing/2014/main" id="{661462EA-3A21-A446-A2B7-65F76AB476C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077" name="Text Box 16">
          <a:extLst>
            <a:ext uri="{FF2B5EF4-FFF2-40B4-BE49-F238E27FC236}">
              <a16:creationId xmlns:a16="http://schemas.microsoft.com/office/drawing/2014/main" id="{D8DA056F-8DFE-B649-A510-3AE7AB6B7C4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078" name="Text Box 17">
          <a:extLst>
            <a:ext uri="{FF2B5EF4-FFF2-40B4-BE49-F238E27FC236}">
              <a16:creationId xmlns:a16="http://schemas.microsoft.com/office/drawing/2014/main" id="{6B76D524-172E-3648-AE0C-113C83A3B506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0079" name="Text Box 18">
          <a:extLst>
            <a:ext uri="{FF2B5EF4-FFF2-40B4-BE49-F238E27FC236}">
              <a16:creationId xmlns:a16="http://schemas.microsoft.com/office/drawing/2014/main" id="{DBC4E2A4-37B6-CE49-B9B2-3A57C75621C5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080" name="Text Box 19">
          <a:extLst>
            <a:ext uri="{FF2B5EF4-FFF2-40B4-BE49-F238E27FC236}">
              <a16:creationId xmlns:a16="http://schemas.microsoft.com/office/drawing/2014/main" id="{7C072EE6-6657-A94A-98E4-B35423141E8B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081" name="Text Box 20">
          <a:extLst>
            <a:ext uri="{FF2B5EF4-FFF2-40B4-BE49-F238E27FC236}">
              <a16:creationId xmlns:a16="http://schemas.microsoft.com/office/drawing/2014/main" id="{BC16974D-CF26-1240-BD9C-81532215F8C2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082" name="Text Box 21">
          <a:extLst>
            <a:ext uri="{FF2B5EF4-FFF2-40B4-BE49-F238E27FC236}">
              <a16:creationId xmlns:a16="http://schemas.microsoft.com/office/drawing/2014/main" id="{77344F67-623F-024F-B114-F96F242BD6F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083" name="Text Box 2">
          <a:extLst>
            <a:ext uri="{FF2B5EF4-FFF2-40B4-BE49-F238E27FC236}">
              <a16:creationId xmlns:a16="http://schemas.microsoft.com/office/drawing/2014/main" id="{E796DF7F-92D8-AA48-9CDE-F3E2CE06DB7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0084" name="Text Box 3">
          <a:extLst>
            <a:ext uri="{FF2B5EF4-FFF2-40B4-BE49-F238E27FC236}">
              <a16:creationId xmlns:a16="http://schemas.microsoft.com/office/drawing/2014/main" id="{C2DE5DF0-30DD-0749-B97C-3C4408DA6C04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085" name="Text Box 4">
          <a:extLst>
            <a:ext uri="{FF2B5EF4-FFF2-40B4-BE49-F238E27FC236}">
              <a16:creationId xmlns:a16="http://schemas.microsoft.com/office/drawing/2014/main" id="{CA1F9CDF-B7AC-F04F-ABCD-3A5C514712A6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086" name="Text Box 5">
          <a:extLst>
            <a:ext uri="{FF2B5EF4-FFF2-40B4-BE49-F238E27FC236}">
              <a16:creationId xmlns:a16="http://schemas.microsoft.com/office/drawing/2014/main" id="{D6DFD1BC-A530-FF4D-B936-99F6E4D9A97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087" name="Text Box 6">
          <a:extLst>
            <a:ext uri="{FF2B5EF4-FFF2-40B4-BE49-F238E27FC236}">
              <a16:creationId xmlns:a16="http://schemas.microsoft.com/office/drawing/2014/main" id="{E9EB227A-AB9D-8146-9587-252DBDB1F8BE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088" name="Text Box 7">
          <a:extLst>
            <a:ext uri="{FF2B5EF4-FFF2-40B4-BE49-F238E27FC236}">
              <a16:creationId xmlns:a16="http://schemas.microsoft.com/office/drawing/2014/main" id="{1B5B4FA7-9842-124D-B6B6-04D3314162D0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0089" name="Text Box 8">
          <a:extLst>
            <a:ext uri="{FF2B5EF4-FFF2-40B4-BE49-F238E27FC236}">
              <a16:creationId xmlns:a16="http://schemas.microsoft.com/office/drawing/2014/main" id="{8DD8FF11-62F7-9A44-AFEB-56FF7683A51F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090" name="Text Box 9">
          <a:extLst>
            <a:ext uri="{FF2B5EF4-FFF2-40B4-BE49-F238E27FC236}">
              <a16:creationId xmlns:a16="http://schemas.microsoft.com/office/drawing/2014/main" id="{F4643358-1E21-B845-9823-A151E82908F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091" name="Text Box 10">
          <a:extLst>
            <a:ext uri="{FF2B5EF4-FFF2-40B4-BE49-F238E27FC236}">
              <a16:creationId xmlns:a16="http://schemas.microsoft.com/office/drawing/2014/main" id="{387DCF98-723E-F14E-8175-A886499929F8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092" name="Text Box 11">
          <a:extLst>
            <a:ext uri="{FF2B5EF4-FFF2-40B4-BE49-F238E27FC236}">
              <a16:creationId xmlns:a16="http://schemas.microsoft.com/office/drawing/2014/main" id="{4E3E8C77-13E8-3648-AA2B-C074F6EC5695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093" name="Text Box 12">
          <a:extLst>
            <a:ext uri="{FF2B5EF4-FFF2-40B4-BE49-F238E27FC236}">
              <a16:creationId xmlns:a16="http://schemas.microsoft.com/office/drawing/2014/main" id="{EB5B1D52-C993-D145-9F59-235B9A49EA54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0094" name="Text Box 13">
          <a:extLst>
            <a:ext uri="{FF2B5EF4-FFF2-40B4-BE49-F238E27FC236}">
              <a16:creationId xmlns:a16="http://schemas.microsoft.com/office/drawing/2014/main" id="{423AB7FB-4ECD-5F4B-AFD9-F037B4D18AC6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095" name="Text Box 14">
          <a:extLst>
            <a:ext uri="{FF2B5EF4-FFF2-40B4-BE49-F238E27FC236}">
              <a16:creationId xmlns:a16="http://schemas.microsoft.com/office/drawing/2014/main" id="{CE660CEA-9621-8A48-BCCC-0C9C1E3AAE2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096" name="Text Box 15">
          <a:extLst>
            <a:ext uri="{FF2B5EF4-FFF2-40B4-BE49-F238E27FC236}">
              <a16:creationId xmlns:a16="http://schemas.microsoft.com/office/drawing/2014/main" id="{5FD16333-4948-0C4E-A5FA-31A599258A20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097" name="Text Box 16">
          <a:extLst>
            <a:ext uri="{FF2B5EF4-FFF2-40B4-BE49-F238E27FC236}">
              <a16:creationId xmlns:a16="http://schemas.microsoft.com/office/drawing/2014/main" id="{2E19E2A5-50C6-FF45-BAE7-7D578C858939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098" name="Text Box 17">
          <a:extLst>
            <a:ext uri="{FF2B5EF4-FFF2-40B4-BE49-F238E27FC236}">
              <a16:creationId xmlns:a16="http://schemas.microsoft.com/office/drawing/2014/main" id="{84CB377B-20B2-434D-AE13-B8CB789174C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0099" name="Text Box 18">
          <a:extLst>
            <a:ext uri="{FF2B5EF4-FFF2-40B4-BE49-F238E27FC236}">
              <a16:creationId xmlns:a16="http://schemas.microsoft.com/office/drawing/2014/main" id="{147C4CD4-536F-6E49-BADC-E99FC7587E82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100" name="Text Box 19">
          <a:extLst>
            <a:ext uri="{FF2B5EF4-FFF2-40B4-BE49-F238E27FC236}">
              <a16:creationId xmlns:a16="http://schemas.microsoft.com/office/drawing/2014/main" id="{9688C9AB-9C24-AA4C-953E-CB5105BDB16C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101" name="Text Box 20">
          <a:extLst>
            <a:ext uri="{FF2B5EF4-FFF2-40B4-BE49-F238E27FC236}">
              <a16:creationId xmlns:a16="http://schemas.microsoft.com/office/drawing/2014/main" id="{51ADCA6D-C525-8B48-B788-CD3418ED07B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102" name="Text Box 21">
          <a:extLst>
            <a:ext uri="{FF2B5EF4-FFF2-40B4-BE49-F238E27FC236}">
              <a16:creationId xmlns:a16="http://schemas.microsoft.com/office/drawing/2014/main" id="{7CC6EFFD-FE59-474D-9FA8-575700AA2F3E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103" name="Text Box 2">
          <a:extLst>
            <a:ext uri="{FF2B5EF4-FFF2-40B4-BE49-F238E27FC236}">
              <a16:creationId xmlns:a16="http://schemas.microsoft.com/office/drawing/2014/main" id="{446757EE-B7A9-7F4F-B35B-FF64FB730363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104" name="Text Box 4">
          <a:extLst>
            <a:ext uri="{FF2B5EF4-FFF2-40B4-BE49-F238E27FC236}">
              <a16:creationId xmlns:a16="http://schemas.microsoft.com/office/drawing/2014/main" id="{594CBAEA-EFA5-8B40-B77F-4BE9F94187FF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105" name="Text Box 5">
          <a:extLst>
            <a:ext uri="{FF2B5EF4-FFF2-40B4-BE49-F238E27FC236}">
              <a16:creationId xmlns:a16="http://schemas.microsoft.com/office/drawing/2014/main" id="{C4485917-83D4-0C4D-879A-AD07EA1165F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106" name="Text Box 6">
          <a:extLst>
            <a:ext uri="{FF2B5EF4-FFF2-40B4-BE49-F238E27FC236}">
              <a16:creationId xmlns:a16="http://schemas.microsoft.com/office/drawing/2014/main" id="{77F245A0-BE29-FC42-8415-B4E0E303596E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107" name="Text Box 12">
          <a:extLst>
            <a:ext uri="{FF2B5EF4-FFF2-40B4-BE49-F238E27FC236}">
              <a16:creationId xmlns:a16="http://schemas.microsoft.com/office/drawing/2014/main" id="{09755D3F-2FEC-144D-BA09-1AFD9D72ED2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108" name="Text Box 14">
          <a:extLst>
            <a:ext uri="{FF2B5EF4-FFF2-40B4-BE49-F238E27FC236}">
              <a16:creationId xmlns:a16="http://schemas.microsoft.com/office/drawing/2014/main" id="{CBC57AE2-B4CB-704D-BF22-79117C462CD0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109" name="Text Box 15">
          <a:extLst>
            <a:ext uri="{FF2B5EF4-FFF2-40B4-BE49-F238E27FC236}">
              <a16:creationId xmlns:a16="http://schemas.microsoft.com/office/drawing/2014/main" id="{335BEE84-0246-8746-8794-D3AB35F11388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110" name="Text Box 16">
          <a:extLst>
            <a:ext uri="{FF2B5EF4-FFF2-40B4-BE49-F238E27FC236}">
              <a16:creationId xmlns:a16="http://schemas.microsoft.com/office/drawing/2014/main" id="{93CB9986-7891-2846-853B-2436077E71BF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111" name="Text Box 17">
          <a:extLst>
            <a:ext uri="{FF2B5EF4-FFF2-40B4-BE49-F238E27FC236}">
              <a16:creationId xmlns:a16="http://schemas.microsoft.com/office/drawing/2014/main" id="{1828B939-2662-424B-B757-1FF91B1D212F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112" name="Text Box 19">
          <a:extLst>
            <a:ext uri="{FF2B5EF4-FFF2-40B4-BE49-F238E27FC236}">
              <a16:creationId xmlns:a16="http://schemas.microsoft.com/office/drawing/2014/main" id="{A25039B7-ABE2-584D-A71B-5C847975054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113" name="Text Box 20">
          <a:extLst>
            <a:ext uri="{FF2B5EF4-FFF2-40B4-BE49-F238E27FC236}">
              <a16:creationId xmlns:a16="http://schemas.microsoft.com/office/drawing/2014/main" id="{5CB24591-5D71-6141-973C-FB4699CE0900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114" name="Text Box 21">
          <a:extLst>
            <a:ext uri="{FF2B5EF4-FFF2-40B4-BE49-F238E27FC236}">
              <a16:creationId xmlns:a16="http://schemas.microsoft.com/office/drawing/2014/main" id="{7F82EC85-EC74-1844-B866-AF0B92BB2DB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115" name="Text Box 24">
          <a:extLst>
            <a:ext uri="{FF2B5EF4-FFF2-40B4-BE49-F238E27FC236}">
              <a16:creationId xmlns:a16="http://schemas.microsoft.com/office/drawing/2014/main" id="{4C338567-BAD5-1645-A30B-2AB4810C173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116" name="Text Box 25">
          <a:extLst>
            <a:ext uri="{FF2B5EF4-FFF2-40B4-BE49-F238E27FC236}">
              <a16:creationId xmlns:a16="http://schemas.microsoft.com/office/drawing/2014/main" id="{C801FD8A-F658-814C-8925-BFF3F255803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117" name="Text Box 26">
          <a:extLst>
            <a:ext uri="{FF2B5EF4-FFF2-40B4-BE49-F238E27FC236}">
              <a16:creationId xmlns:a16="http://schemas.microsoft.com/office/drawing/2014/main" id="{550B3C37-9D0E-D040-A4E1-C5FC17B18C0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40118" name="Text Box 1">
          <a:extLst>
            <a:ext uri="{FF2B5EF4-FFF2-40B4-BE49-F238E27FC236}">
              <a16:creationId xmlns:a16="http://schemas.microsoft.com/office/drawing/2014/main" id="{8E119FEB-5B5D-8F4C-8E43-16FEC045123E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119" name="Text Box 2">
          <a:extLst>
            <a:ext uri="{FF2B5EF4-FFF2-40B4-BE49-F238E27FC236}">
              <a16:creationId xmlns:a16="http://schemas.microsoft.com/office/drawing/2014/main" id="{85DA067E-6BE8-4A4E-887E-64B07588EB1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0120" name="Text Box 3">
          <a:extLst>
            <a:ext uri="{FF2B5EF4-FFF2-40B4-BE49-F238E27FC236}">
              <a16:creationId xmlns:a16="http://schemas.microsoft.com/office/drawing/2014/main" id="{ED2248D4-B718-1949-816E-8C47F22B250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121" name="Text Box 4">
          <a:extLst>
            <a:ext uri="{FF2B5EF4-FFF2-40B4-BE49-F238E27FC236}">
              <a16:creationId xmlns:a16="http://schemas.microsoft.com/office/drawing/2014/main" id="{8EE421E6-D9AA-274D-8ED0-1E2E956626AF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122" name="Text Box 5">
          <a:extLst>
            <a:ext uri="{FF2B5EF4-FFF2-40B4-BE49-F238E27FC236}">
              <a16:creationId xmlns:a16="http://schemas.microsoft.com/office/drawing/2014/main" id="{BA1D01FA-8CEE-A24C-987C-5FD8D439A64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123" name="Text Box 6">
          <a:extLst>
            <a:ext uri="{FF2B5EF4-FFF2-40B4-BE49-F238E27FC236}">
              <a16:creationId xmlns:a16="http://schemas.microsoft.com/office/drawing/2014/main" id="{92D5EE05-FC5D-5D46-A29B-1952519040F0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124" name="Text Box 7">
          <a:extLst>
            <a:ext uri="{FF2B5EF4-FFF2-40B4-BE49-F238E27FC236}">
              <a16:creationId xmlns:a16="http://schemas.microsoft.com/office/drawing/2014/main" id="{7810670E-52DC-E543-A6EB-8A49515CDCE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0125" name="Text Box 8">
          <a:extLst>
            <a:ext uri="{FF2B5EF4-FFF2-40B4-BE49-F238E27FC236}">
              <a16:creationId xmlns:a16="http://schemas.microsoft.com/office/drawing/2014/main" id="{953264C7-3495-AE4D-A3E8-E4CC2BFC7244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126" name="Text Box 9">
          <a:extLst>
            <a:ext uri="{FF2B5EF4-FFF2-40B4-BE49-F238E27FC236}">
              <a16:creationId xmlns:a16="http://schemas.microsoft.com/office/drawing/2014/main" id="{D1CC3B87-7D42-FE4F-85E2-C17535CF322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127" name="Text Box 10">
          <a:extLst>
            <a:ext uri="{FF2B5EF4-FFF2-40B4-BE49-F238E27FC236}">
              <a16:creationId xmlns:a16="http://schemas.microsoft.com/office/drawing/2014/main" id="{786B1362-CB59-7A4E-B51B-238A4D16AB8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128" name="Text Box 11">
          <a:extLst>
            <a:ext uri="{FF2B5EF4-FFF2-40B4-BE49-F238E27FC236}">
              <a16:creationId xmlns:a16="http://schemas.microsoft.com/office/drawing/2014/main" id="{4240F22F-CBF3-0F47-A63B-70C472827139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129" name="Text Box 12">
          <a:extLst>
            <a:ext uri="{FF2B5EF4-FFF2-40B4-BE49-F238E27FC236}">
              <a16:creationId xmlns:a16="http://schemas.microsoft.com/office/drawing/2014/main" id="{0083E671-A233-304A-8654-E192F5CB461A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0130" name="Text Box 13">
          <a:extLst>
            <a:ext uri="{FF2B5EF4-FFF2-40B4-BE49-F238E27FC236}">
              <a16:creationId xmlns:a16="http://schemas.microsoft.com/office/drawing/2014/main" id="{0AF8E41F-3464-A348-84F3-F3C258C4A491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131" name="Text Box 14">
          <a:extLst>
            <a:ext uri="{FF2B5EF4-FFF2-40B4-BE49-F238E27FC236}">
              <a16:creationId xmlns:a16="http://schemas.microsoft.com/office/drawing/2014/main" id="{A55A74BA-3283-9644-A79F-9FC7B062A1F2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132" name="Text Box 15">
          <a:extLst>
            <a:ext uri="{FF2B5EF4-FFF2-40B4-BE49-F238E27FC236}">
              <a16:creationId xmlns:a16="http://schemas.microsoft.com/office/drawing/2014/main" id="{06E02B4C-5FF7-2840-9264-D750B6DE52C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133" name="Text Box 16">
          <a:extLst>
            <a:ext uri="{FF2B5EF4-FFF2-40B4-BE49-F238E27FC236}">
              <a16:creationId xmlns:a16="http://schemas.microsoft.com/office/drawing/2014/main" id="{F3E3A245-602B-1742-9067-ED1E01ADD9D1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134" name="Text Box 17">
          <a:extLst>
            <a:ext uri="{FF2B5EF4-FFF2-40B4-BE49-F238E27FC236}">
              <a16:creationId xmlns:a16="http://schemas.microsoft.com/office/drawing/2014/main" id="{ABF16683-71FD-1841-A36F-952D488EFC1A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0135" name="Text Box 18">
          <a:extLst>
            <a:ext uri="{FF2B5EF4-FFF2-40B4-BE49-F238E27FC236}">
              <a16:creationId xmlns:a16="http://schemas.microsoft.com/office/drawing/2014/main" id="{7469DD02-C114-9A41-9444-4590F4FD8A19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136" name="Text Box 19">
          <a:extLst>
            <a:ext uri="{FF2B5EF4-FFF2-40B4-BE49-F238E27FC236}">
              <a16:creationId xmlns:a16="http://schemas.microsoft.com/office/drawing/2014/main" id="{0D6DC689-A957-794F-A1F0-FC6AC8462E9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137" name="Text Box 20">
          <a:extLst>
            <a:ext uri="{FF2B5EF4-FFF2-40B4-BE49-F238E27FC236}">
              <a16:creationId xmlns:a16="http://schemas.microsoft.com/office/drawing/2014/main" id="{B36DE1E0-1E75-934B-9C6E-23A4EC85B56A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138" name="Text Box 21">
          <a:extLst>
            <a:ext uri="{FF2B5EF4-FFF2-40B4-BE49-F238E27FC236}">
              <a16:creationId xmlns:a16="http://schemas.microsoft.com/office/drawing/2014/main" id="{5FC443B1-A4D6-A440-8916-2D0652CDF8C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139" name="Text Box 2">
          <a:extLst>
            <a:ext uri="{FF2B5EF4-FFF2-40B4-BE49-F238E27FC236}">
              <a16:creationId xmlns:a16="http://schemas.microsoft.com/office/drawing/2014/main" id="{219FDD77-53EF-0849-8EF4-8B1A83D9B22E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0140" name="Text Box 3">
          <a:extLst>
            <a:ext uri="{FF2B5EF4-FFF2-40B4-BE49-F238E27FC236}">
              <a16:creationId xmlns:a16="http://schemas.microsoft.com/office/drawing/2014/main" id="{DD947252-6821-F948-98C8-7060FDACA01A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141" name="Text Box 4">
          <a:extLst>
            <a:ext uri="{FF2B5EF4-FFF2-40B4-BE49-F238E27FC236}">
              <a16:creationId xmlns:a16="http://schemas.microsoft.com/office/drawing/2014/main" id="{539C3067-0F45-464C-8B93-48B83EF8B4CE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142" name="Text Box 5">
          <a:extLst>
            <a:ext uri="{FF2B5EF4-FFF2-40B4-BE49-F238E27FC236}">
              <a16:creationId xmlns:a16="http://schemas.microsoft.com/office/drawing/2014/main" id="{6D0CB6C9-05D6-1C42-A7E4-79CCF2AEF479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143" name="Text Box 6">
          <a:extLst>
            <a:ext uri="{FF2B5EF4-FFF2-40B4-BE49-F238E27FC236}">
              <a16:creationId xmlns:a16="http://schemas.microsoft.com/office/drawing/2014/main" id="{3534DA39-0BFA-1D4B-A920-A05F875DCC61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144" name="Text Box 7">
          <a:extLst>
            <a:ext uri="{FF2B5EF4-FFF2-40B4-BE49-F238E27FC236}">
              <a16:creationId xmlns:a16="http://schemas.microsoft.com/office/drawing/2014/main" id="{E822C31C-3122-A848-A317-F74ED5559A76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0145" name="Text Box 8">
          <a:extLst>
            <a:ext uri="{FF2B5EF4-FFF2-40B4-BE49-F238E27FC236}">
              <a16:creationId xmlns:a16="http://schemas.microsoft.com/office/drawing/2014/main" id="{8C4BA5AE-EEE9-3D4E-AE10-6FED871FFD50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146" name="Text Box 9">
          <a:extLst>
            <a:ext uri="{FF2B5EF4-FFF2-40B4-BE49-F238E27FC236}">
              <a16:creationId xmlns:a16="http://schemas.microsoft.com/office/drawing/2014/main" id="{AFC8EA97-D32C-0946-9941-BF872DFE034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147" name="Text Box 10">
          <a:extLst>
            <a:ext uri="{FF2B5EF4-FFF2-40B4-BE49-F238E27FC236}">
              <a16:creationId xmlns:a16="http://schemas.microsoft.com/office/drawing/2014/main" id="{0EAC2364-034F-0142-968C-0A15330546C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148" name="Text Box 11">
          <a:extLst>
            <a:ext uri="{FF2B5EF4-FFF2-40B4-BE49-F238E27FC236}">
              <a16:creationId xmlns:a16="http://schemas.microsoft.com/office/drawing/2014/main" id="{B2680DDE-D0CC-E04C-917D-F3E63FECAF9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149" name="Text Box 12">
          <a:extLst>
            <a:ext uri="{FF2B5EF4-FFF2-40B4-BE49-F238E27FC236}">
              <a16:creationId xmlns:a16="http://schemas.microsoft.com/office/drawing/2014/main" id="{337528F1-4125-8745-BDF3-04D7ACCF566A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0150" name="Text Box 13">
          <a:extLst>
            <a:ext uri="{FF2B5EF4-FFF2-40B4-BE49-F238E27FC236}">
              <a16:creationId xmlns:a16="http://schemas.microsoft.com/office/drawing/2014/main" id="{30A2833B-845A-6B49-8B10-90DE3F195C07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151" name="Text Box 14">
          <a:extLst>
            <a:ext uri="{FF2B5EF4-FFF2-40B4-BE49-F238E27FC236}">
              <a16:creationId xmlns:a16="http://schemas.microsoft.com/office/drawing/2014/main" id="{6577D160-E40C-DD44-BABB-92CE78E73896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152" name="Text Box 15">
          <a:extLst>
            <a:ext uri="{FF2B5EF4-FFF2-40B4-BE49-F238E27FC236}">
              <a16:creationId xmlns:a16="http://schemas.microsoft.com/office/drawing/2014/main" id="{AED67D55-6D51-5246-9131-9ED97B1E0496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153" name="Text Box 16">
          <a:extLst>
            <a:ext uri="{FF2B5EF4-FFF2-40B4-BE49-F238E27FC236}">
              <a16:creationId xmlns:a16="http://schemas.microsoft.com/office/drawing/2014/main" id="{335695C8-793F-D54E-8A76-38AC7B37517E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154" name="Text Box 17">
          <a:extLst>
            <a:ext uri="{FF2B5EF4-FFF2-40B4-BE49-F238E27FC236}">
              <a16:creationId xmlns:a16="http://schemas.microsoft.com/office/drawing/2014/main" id="{ADD8419B-CA54-C345-A849-8A866FBC32A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0155" name="Text Box 18">
          <a:extLst>
            <a:ext uri="{FF2B5EF4-FFF2-40B4-BE49-F238E27FC236}">
              <a16:creationId xmlns:a16="http://schemas.microsoft.com/office/drawing/2014/main" id="{4FA75C0D-CE3A-5D41-B386-43D5C398A90F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156" name="Text Box 19">
          <a:extLst>
            <a:ext uri="{FF2B5EF4-FFF2-40B4-BE49-F238E27FC236}">
              <a16:creationId xmlns:a16="http://schemas.microsoft.com/office/drawing/2014/main" id="{9B893CF4-14F0-664F-BA75-63FF60DCBC0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157" name="Text Box 20">
          <a:extLst>
            <a:ext uri="{FF2B5EF4-FFF2-40B4-BE49-F238E27FC236}">
              <a16:creationId xmlns:a16="http://schemas.microsoft.com/office/drawing/2014/main" id="{BF394B05-B1C2-2D40-9F9E-3536EDEC2CE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158" name="Text Box 21">
          <a:extLst>
            <a:ext uri="{FF2B5EF4-FFF2-40B4-BE49-F238E27FC236}">
              <a16:creationId xmlns:a16="http://schemas.microsoft.com/office/drawing/2014/main" id="{91A87D16-31D7-CB48-813E-092C531B8722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159" name="Text Box 2">
          <a:extLst>
            <a:ext uri="{FF2B5EF4-FFF2-40B4-BE49-F238E27FC236}">
              <a16:creationId xmlns:a16="http://schemas.microsoft.com/office/drawing/2014/main" id="{3069DF41-37E2-2147-BD26-A910A42E13B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160" name="Text Box 4">
          <a:extLst>
            <a:ext uri="{FF2B5EF4-FFF2-40B4-BE49-F238E27FC236}">
              <a16:creationId xmlns:a16="http://schemas.microsoft.com/office/drawing/2014/main" id="{9E6F3E69-F1F3-F24F-B41C-7281352BF158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161" name="Text Box 5">
          <a:extLst>
            <a:ext uri="{FF2B5EF4-FFF2-40B4-BE49-F238E27FC236}">
              <a16:creationId xmlns:a16="http://schemas.microsoft.com/office/drawing/2014/main" id="{1C2E38D3-F732-304B-BF31-43AFCB50A88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162" name="Text Box 6">
          <a:extLst>
            <a:ext uri="{FF2B5EF4-FFF2-40B4-BE49-F238E27FC236}">
              <a16:creationId xmlns:a16="http://schemas.microsoft.com/office/drawing/2014/main" id="{D28E382C-9580-B64C-8C7E-4DF216269AFF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163" name="Text Box 12">
          <a:extLst>
            <a:ext uri="{FF2B5EF4-FFF2-40B4-BE49-F238E27FC236}">
              <a16:creationId xmlns:a16="http://schemas.microsoft.com/office/drawing/2014/main" id="{1ECA4B2A-1AF3-1C45-B723-29F4868291FB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164" name="Text Box 14">
          <a:extLst>
            <a:ext uri="{FF2B5EF4-FFF2-40B4-BE49-F238E27FC236}">
              <a16:creationId xmlns:a16="http://schemas.microsoft.com/office/drawing/2014/main" id="{2504F39A-6194-4F43-9A00-1376928EB29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165" name="Text Box 15">
          <a:extLst>
            <a:ext uri="{FF2B5EF4-FFF2-40B4-BE49-F238E27FC236}">
              <a16:creationId xmlns:a16="http://schemas.microsoft.com/office/drawing/2014/main" id="{215A66D2-272E-5545-A347-D146527AD9F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166" name="Text Box 16">
          <a:extLst>
            <a:ext uri="{FF2B5EF4-FFF2-40B4-BE49-F238E27FC236}">
              <a16:creationId xmlns:a16="http://schemas.microsoft.com/office/drawing/2014/main" id="{8A7986FE-66EE-1E4F-B847-0948D81488C1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0167" name="Text Box 17">
          <a:extLst>
            <a:ext uri="{FF2B5EF4-FFF2-40B4-BE49-F238E27FC236}">
              <a16:creationId xmlns:a16="http://schemas.microsoft.com/office/drawing/2014/main" id="{A84EA239-33E2-5348-B0F4-A5CFF575764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0168" name="Text Box 19">
          <a:extLst>
            <a:ext uri="{FF2B5EF4-FFF2-40B4-BE49-F238E27FC236}">
              <a16:creationId xmlns:a16="http://schemas.microsoft.com/office/drawing/2014/main" id="{10BCA2BC-7285-FB4A-BBDE-6CCA747B306A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0169" name="Text Box 20">
          <a:extLst>
            <a:ext uri="{FF2B5EF4-FFF2-40B4-BE49-F238E27FC236}">
              <a16:creationId xmlns:a16="http://schemas.microsoft.com/office/drawing/2014/main" id="{4F6CB845-C168-FD41-868D-AB21AA50DEF8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0170" name="Text Box 21">
          <a:extLst>
            <a:ext uri="{FF2B5EF4-FFF2-40B4-BE49-F238E27FC236}">
              <a16:creationId xmlns:a16="http://schemas.microsoft.com/office/drawing/2014/main" id="{9DF4B3A8-8D74-0A4B-AAD6-CB3CF8EFCDB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152400</xdr:rowOff>
    </xdr:from>
    <xdr:to>
      <xdr:col>14</xdr:col>
      <xdr:colOff>76200</xdr:colOff>
      <xdr:row>3</xdr:row>
      <xdr:rowOff>25400</xdr:rowOff>
    </xdr:to>
    <xdr:sp macro="" textlink="">
      <xdr:nvSpPr>
        <xdr:cNvPr id="137135" name="Text Box 1">
          <a:extLst>
            <a:ext uri="{FF2B5EF4-FFF2-40B4-BE49-F238E27FC236}">
              <a16:creationId xmlns:a16="http://schemas.microsoft.com/office/drawing/2014/main" id="{76A1B0F0-98FD-1243-B92F-E3D28C7C5C3D}"/>
            </a:ext>
          </a:extLst>
        </xdr:cNvPr>
        <xdr:cNvSpPr txBox="1">
          <a:spLocks noChangeArrowheads="1"/>
        </xdr:cNvSpPr>
      </xdr:nvSpPr>
      <xdr:spPr bwMode="auto">
        <a:xfrm>
          <a:off x="8623300" y="11176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152400</xdr:rowOff>
    </xdr:from>
    <xdr:to>
      <xdr:col>14</xdr:col>
      <xdr:colOff>76200</xdr:colOff>
      <xdr:row>21</xdr:row>
      <xdr:rowOff>368300</xdr:rowOff>
    </xdr:to>
    <xdr:sp macro="" textlink="">
      <xdr:nvSpPr>
        <xdr:cNvPr id="137136" name="Text Box 2">
          <a:extLst>
            <a:ext uri="{FF2B5EF4-FFF2-40B4-BE49-F238E27FC236}">
              <a16:creationId xmlns:a16="http://schemas.microsoft.com/office/drawing/2014/main" id="{B4DB1B6E-56AD-CA47-AECC-FD068870D8D2}"/>
            </a:ext>
          </a:extLst>
        </xdr:cNvPr>
        <xdr:cNvSpPr txBox="1">
          <a:spLocks noChangeArrowheads="1"/>
        </xdr:cNvSpPr>
      </xdr:nvSpPr>
      <xdr:spPr bwMode="auto">
        <a:xfrm>
          <a:off x="86233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152400</xdr:rowOff>
    </xdr:from>
    <xdr:to>
      <xdr:col>9</xdr:col>
      <xdr:colOff>76200</xdr:colOff>
      <xdr:row>21</xdr:row>
      <xdr:rowOff>368300</xdr:rowOff>
    </xdr:to>
    <xdr:sp macro="" textlink="">
      <xdr:nvSpPr>
        <xdr:cNvPr id="137137" name="Text Box 3">
          <a:extLst>
            <a:ext uri="{FF2B5EF4-FFF2-40B4-BE49-F238E27FC236}">
              <a16:creationId xmlns:a16="http://schemas.microsoft.com/office/drawing/2014/main" id="{70077F13-05A6-9E41-A110-72455E188338}"/>
            </a:ext>
          </a:extLst>
        </xdr:cNvPr>
        <xdr:cNvSpPr txBox="1">
          <a:spLocks noChangeArrowheads="1"/>
        </xdr:cNvSpPr>
      </xdr:nvSpPr>
      <xdr:spPr bwMode="auto">
        <a:xfrm>
          <a:off x="4851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152400</xdr:rowOff>
    </xdr:from>
    <xdr:to>
      <xdr:col>10</xdr:col>
      <xdr:colOff>76200</xdr:colOff>
      <xdr:row>21</xdr:row>
      <xdr:rowOff>368300</xdr:rowOff>
    </xdr:to>
    <xdr:sp macro="" textlink="">
      <xdr:nvSpPr>
        <xdr:cNvPr id="137138" name="Text Box 4">
          <a:extLst>
            <a:ext uri="{FF2B5EF4-FFF2-40B4-BE49-F238E27FC236}">
              <a16:creationId xmlns:a16="http://schemas.microsoft.com/office/drawing/2014/main" id="{F37209B1-2C50-384F-BDAF-B15AD69393C5}"/>
            </a:ext>
          </a:extLst>
        </xdr:cNvPr>
        <xdr:cNvSpPr txBox="1">
          <a:spLocks noChangeArrowheads="1"/>
        </xdr:cNvSpPr>
      </xdr:nvSpPr>
      <xdr:spPr bwMode="auto">
        <a:xfrm>
          <a:off x="51689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368300</xdr:rowOff>
    </xdr:to>
    <xdr:sp macro="" textlink="">
      <xdr:nvSpPr>
        <xdr:cNvPr id="137139" name="Text Box 5">
          <a:extLst>
            <a:ext uri="{FF2B5EF4-FFF2-40B4-BE49-F238E27FC236}">
              <a16:creationId xmlns:a16="http://schemas.microsoft.com/office/drawing/2014/main" id="{2C801169-9634-0540-98BD-584D10F2E27D}"/>
            </a:ext>
          </a:extLst>
        </xdr:cNvPr>
        <xdr:cNvSpPr txBox="1">
          <a:spLocks noChangeArrowheads="1"/>
        </xdr:cNvSpPr>
      </xdr:nvSpPr>
      <xdr:spPr bwMode="auto">
        <a:xfrm>
          <a:off x="60452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368300</xdr:rowOff>
    </xdr:to>
    <xdr:sp macro="" textlink="">
      <xdr:nvSpPr>
        <xdr:cNvPr id="137140" name="Text Box 6">
          <a:extLst>
            <a:ext uri="{FF2B5EF4-FFF2-40B4-BE49-F238E27FC236}">
              <a16:creationId xmlns:a16="http://schemas.microsoft.com/office/drawing/2014/main" id="{D58BDACC-2845-EF4F-8949-E9BC3DEADC92}"/>
            </a:ext>
          </a:extLst>
        </xdr:cNvPr>
        <xdr:cNvSpPr txBox="1">
          <a:spLocks noChangeArrowheads="1"/>
        </xdr:cNvSpPr>
      </xdr:nvSpPr>
      <xdr:spPr bwMode="auto">
        <a:xfrm>
          <a:off x="7772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37141" name="Text Box 1">
          <a:extLst>
            <a:ext uri="{FF2B5EF4-FFF2-40B4-BE49-F238E27FC236}">
              <a16:creationId xmlns:a16="http://schemas.microsoft.com/office/drawing/2014/main" id="{8915BBEC-20F6-EC4B-A114-27D46BA4E626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7142" name="Text Box 2">
          <a:extLst>
            <a:ext uri="{FF2B5EF4-FFF2-40B4-BE49-F238E27FC236}">
              <a16:creationId xmlns:a16="http://schemas.microsoft.com/office/drawing/2014/main" id="{63375501-5C3B-B244-BC9F-B2758F4852F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7143" name="Text Box 3">
          <a:extLst>
            <a:ext uri="{FF2B5EF4-FFF2-40B4-BE49-F238E27FC236}">
              <a16:creationId xmlns:a16="http://schemas.microsoft.com/office/drawing/2014/main" id="{FC6ADC92-CC7F-954B-A935-42128D21998A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7144" name="Text Box 4">
          <a:extLst>
            <a:ext uri="{FF2B5EF4-FFF2-40B4-BE49-F238E27FC236}">
              <a16:creationId xmlns:a16="http://schemas.microsoft.com/office/drawing/2014/main" id="{41365DBA-0294-7545-A887-A1FA7F72717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7145" name="Text Box 5">
          <a:extLst>
            <a:ext uri="{FF2B5EF4-FFF2-40B4-BE49-F238E27FC236}">
              <a16:creationId xmlns:a16="http://schemas.microsoft.com/office/drawing/2014/main" id="{94EDF0F0-B732-2E45-8A24-027D17A18952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7146" name="Text Box 6">
          <a:extLst>
            <a:ext uri="{FF2B5EF4-FFF2-40B4-BE49-F238E27FC236}">
              <a16:creationId xmlns:a16="http://schemas.microsoft.com/office/drawing/2014/main" id="{DB9AA844-A152-254A-B9F8-280ADA143ECE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7147" name="Text Box 7">
          <a:extLst>
            <a:ext uri="{FF2B5EF4-FFF2-40B4-BE49-F238E27FC236}">
              <a16:creationId xmlns:a16="http://schemas.microsoft.com/office/drawing/2014/main" id="{735B7E91-06C9-754C-A5BD-00C42F83E18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7148" name="Text Box 8">
          <a:extLst>
            <a:ext uri="{FF2B5EF4-FFF2-40B4-BE49-F238E27FC236}">
              <a16:creationId xmlns:a16="http://schemas.microsoft.com/office/drawing/2014/main" id="{30F3F9D9-8E77-AC43-9FBE-3FE3551195D7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7149" name="Text Box 9">
          <a:extLst>
            <a:ext uri="{FF2B5EF4-FFF2-40B4-BE49-F238E27FC236}">
              <a16:creationId xmlns:a16="http://schemas.microsoft.com/office/drawing/2014/main" id="{5BB3C704-D02C-6940-8DE8-70AE8A6AB86A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7150" name="Text Box 10">
          <a:extLst>
            <a:ext uri="{FF2B5EF4-FFF2-40B4-BE49-F238E27FC236}">
              <a16:creationId xmlns:a16="http://schemas.microsoft.com/office/drawing/2014/main" id="{A55EE88D-AEAA-A046-807F-A5F63E9E6F3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7151" name="Text Box 11">
          <a:extLst>
            <a:ext uri="{FF2B5EF4-FFF2-40B4-BE49-F238E27FC236}">
              <a16:creationId xmlns:a16="http://schemas.microsoft.com/office/drawing/2014/main" id="{6764AD55-4363-764F-AE9F-2F373EB4218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7152" name="Text Box 12">
          <a:extLst>
            <a:ext uri="{FF2B5EF4-FFF2-40B4-BE49-F238E27FC236}">
              <a16:creationId xmlns:a16="http://schemas.microsoft.com/office/drawing/2014/main" id="{A3A76072-5DD7-FC40-9D9A-62E0D62412F4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7153" name="Text Box 13">
          <a:extLst>
            <a:ext uri="{FF2B5EF4-FFF2-40B4-BE49-F238E27FC236}">
              <a16:creationId xmlns:a16="http://schemas.microsoft.com/office/drawing/2014/main" id="{37D76F08-D60F-DD44-A266-E618E1BBA7E0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7154" name="Text Box 14">
          <a:extLst>
            <a:ext uri="{FF2B5EF4-FFF2-40B4-BE49-F238E27FC236}">
              <a16:creationId xmlns:a16="http://schemas.microsoft.com/office/drawing/2014/main" id="{54957E18-6C85-9A41-B2B4-20A7049CA58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7155" name="Text Box 15">
          <a:extLst>
            <a:ext uri="{FF2B5EF4-FFF2-40B4-BE49-F238E27FC236}">
              <a16:creationId xmlns:a16="http://schemas.microsoft.com/office/drawing/2014/main" id="{3095B424-92AC-1B4C-A4A9-4BFB9BA68FD5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7156" name="Text Box 16">
          <a:extLst>
            <a:ext uri="{FF2B5EF4-FFF2-40B4-BE49-F238E27FC236}">
              <a16:creationId xmlns:a16="http://schemas.microsoft.com/office/drawing/2014/main" id="{73537979-361F-FF4A-A222-43F83D2391BB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7157" name="Text Box 17">
          <a:extLst>
            <a:ext uri="{FF2B5EF4-FFF2-40B4-BE49-F238E27FC236}">
              <a16:creationId xmlns:a16="http://schemas.microsoft.com/office/drawing/2014/main" id="{DA947DC4-BCBC-4B43-A27D-2D5420658FE4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7158" name="Text Box 18">
          <a:extLst>
            <a:ext uri="{FF2B5EF4-FFF2-40B4-BE49-F238E27FC236}">
              <a16:creationId xmlns:a16="http://schemas.microsoft.com/office/drawing/2014/main" id="{01EAE980-720D-3C40-BD74-A2AB3D813F7A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7159" name="Text Box 19">
          <a:extLst>
            <a:ext uri="{FF2B5EF4-FFF2-40B4-BE49-F238E27FC236}">
              <a16:creationId xmlns:a16="http://schemas.microsoft.com/office/drawing/2014/main" id="{B9D507CB-3FF5-A747-9E8C-8F58985A703C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7160" name="Text Box 20">
          <a:extLst>
            <a:ext uri="{FF2B5EF4-FFF2-40B4-BE49-F238E27FC236}">
              <a16:creationId xmlns:a16="http://schemas.microsoft.com/office/drawing/2014/main" id="{7D8DCC61-19C8-B845-8B24-C4457EFEE61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7161" name="Text Box 21">
          <a:extLst>
            <a:ext uri="{FF2B5EF4-FFF2-40B4-BE49-F238E27FC236}">
              <a16:creationId xmlns:a16="http://schemas.microsoft.com/office/drawing/2014/main" id="{54ADD139-B847-B943-8592-3F5A46ABF0A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7162" name="Text Box 2">
          <a:extLst>
            <a:ext uri="{FF2B5EF4-FFF2-40B4-BE49-F238E27FC236}">
              <a16:creationId xmlns:a16="http://schemas.microsoft.com/office/drawing/2014/main" id="{67C84922-3164-DC43-AC41-114A25298DF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7163" name="Text Box 3">
          <a:extLst>
            <a:ext uri="{FF2B5EF4-FFF2-40B4-BE49-F238E27FC236}">
              <a16:creationId xmlns:a16="http://schemas.microsoft.com/office/drawing/2014/main" id="{1392AEE2-B6C6-A644-94AF-9C1BEF414418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7164" name="Text Box 4">
          <a:extLst>
            <a:ext uri="{FF2B5EF4-FFF2-40B4-BE49-F238E27FC236}">
              <a16:creationId xmlns:a16="http://schemas.microsoft.com/office/drawing/2014/main" id="{B19F2B17-5AA7-BB49-9B15-CDFBFABC115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7165" name="Text Box 5">
          <a:extLst>
            <a:ext uri="{FF2B5EF4-FFF2-40B4-BE49-F238E27FC236}">
              <a16:creationId xmlns:a16="http://schemas.microsoft.com/office/drawing/2014/main" id="{65123151-1E45-584F-B32C-06280DD67538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7166" name="Text Box 6">
          <a:extLst>
            <a:ext uri="{FF2B5EF4-FFF2-40B4-BE49-F238E27FC236}">
              <a16:creationId xmlns:a16="http://schemas.microsoft.com/office/drawing/2014/main" id="{5C161579-626D-224E-8F66-A26CCFC3856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7167" name="Text Box 7">
          <a:extLst>
            <a:ext uri="{FF2B5EF4-FFF2-40B4-BE49-F238E27FC236}">
              <a16:creationId xmlns:a16="http://schemas.microsoft.com/office/drawing/2014/main" id="{769A7768-5458-ED43-BD8B-3DCD76F6D2CF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7168" name="Text Box 8">
          <a:extLst>
            <a:ext uri="{FF2B5EF4-FFF2-40B4-BE49-F238E27FC236}">
              <a16:creationId xmlns:a16="http://schemas.microsoft.com/office/drawing/2014/main" id="{8391E78A-671F-B14F-9EDE-3D715F94C388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7169" name="Text Box 9">
          <a:extLst>
            <a:ext uri="{FF2B5EF4-FFF2-40B4-BE49-F238E27FC236}">
              <a16:creationId xmlns:a16="http://schemas.microsoft.com/office/drawing/2014/main" id="{3C4894B9-CF5F-274F-904C-BEE225CBD13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7170" name="Text Box 10">
          <a:extLst>
            <a:ext uri="{FF2B5EF4-FFF2-40B4-BE49-F238E27FC236}">
              <a16:creationId xmlns:a16="http://schemas.microsoft.com/office/drawing/2014/main" id="{C60D50A7-7ED4-1B40-8409-372A594C4436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7171" name="Text Box 11">
          <a:extLst>
            <a:ext uri="{FF2B5EF4-FFF2-40B4-BE49-F238E27FC236}">
              <a16:creationId xmlns:a16="http://schemas.microsoft.com/office/drawing/2014/main" id="{E31F36C1-C56F-D94A-B1F3-8806E16E880E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7172" name="Text Box 12">
          <a:extLst>
            <a:ext uri="{FF2B5EF4-FFF2-40B4-BE49-F238E27FC236}">
              <a16:creationId xmlns:a16="http://schemas.microsoft.com/office/drawing/2014/main" id="{BCE9A333-ADAB-B846-8EF8-DD838C514BE0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7173" name="Text Box 13">
          <a:extLst>
            <a:ext uri="{FF2B5EF4-FFF2-40B4-BE49-F238E27FC236}">
              <a16:creationId xmlns:a16="http://schemas.microsoft.com/office/drawing/2014/main" id="{8C0749F5-0215-C94F-A970-403EFB12DD5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7174" name="Text Box 14">
          <a:extLst>
            <a:ext uri="{FF2B5EF4-FFF2-40B4-BE49-F238E27FC236}">
              <a16:creationId xmlns:a16="http://schemas.microsoft.com/office/drawing/2014/main" id="{C6DFE773-0FE0-C644-AE07-0F4738688157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7175" name="Text Box 15">
          <a:extLst>
            <a:ext uri="{FF2B5EF4-FFF2-40B4-BE49-F238E27FC236}">
              <a16:creationId xmlns:a16="http://schemas.microsoft.com/office/drawing/2014/main" id="{8373400D-BF5D-1244-98FF-FFD4E44E064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7176" name="Text Box 16">
          <a:extLst>
            <a:ext uri="{FF2B5EF4-FFF2-40B4-BE49-F238E27FC236}">
              <a16:creationId xmlns:a16="http://schemas.microsoft.com/office/drawing/2014/main" id="{BD3C4F15-C4FB-D749-9A63-91576F518E9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7177" name="Text Box 17">
          <a:extLst>
            <a:ext uri="{FF2B5EF4-FFF2-40B4-BE49-F238E27FC236}">
              <a16:creationId xmlns:a16="http://schemas.microsoft.com/office/drawing/2014/main" id="{CC9165F3-4BBE-BF42-8EA0-BB8A74E1315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7178" name="Text Box 18">
          <a:extLst>
            <a:ext uri="{FF2B5EF4-FFF2-40B4-BE49-F238E27FC236}">
              <a16:creationId xmlns:a16="http://schemas.microsoft.com/office/drawing/2014/main" id="{C9F825F3-F665-E841-A76F-7C5F812FDC7D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7179" name="Text Box 19">
          <a:extLst>
            <a:ext uri="{FF2B5EF4-FFF2-40B4-BE49-F238E27FC236}">
              <a16:creationId xmlns:a16="http://schemas.microsoft.com/office/drawing/2014/main" id="{E865B4D1-169C-8642-ACB0-ECC20D6428E8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7180" name="Text Box 20">
          <a:extLst>
            <a:ext uri="{FF2B5EF4-FFF2-40B4-BE49-F238E27FC236}">
              <a16:creationId xmlns:a16="http://schemas.microsoft.com/office/drawing/2014/main" id="{B1DA6E32-C6A0-E54E-9A45-2FE0B810C9A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7181" name="Text Box 21">
          <a:extLst>
            <a:ext uri="{FF2B5EF4-FFF2-40B4-BE49-F238E27FC236}">
              <a16:creationId xmlns:a16="http://schemas.microsoft.com/office/drawing/2014/main" id="{A3BA1398-D35F-8441-9582-553A07011890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7182" name="Text Box 2">
          <a:extLst>
            <a:ext uri="{FF2B5EF4-FFF2-40B4-BE49-F238E27FC236}">
              <a16:creationId xmlns:a16="http://schemas.microsoft.com/office/drawing/2014/main" id="{905129DE-36E2-1243-AAB2-BA026DC66C13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7183" name="Text Box 4">
          <a:extLst>
            <a:ext uri="{FF2B5EF4-FFF2-40B4-BE49-F238E27FC236}">
              <a16:creationId xmlns:a16="http://schemas.microsoft.com/office/drawing/2014/main" id="{C1BEEDCA-DFA0-A740-80F0-0F1E971477DB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7184" name="Text Box 5">
          <a:extLst>
            <a:ext uri="{FF2B5EF4-FFF2-40B4-BE49-F238E27FC236}">
              <a16:creationId xmlns:a16="http://schemas.microsoft.com/office/drawing/2014/main" id="{303B4D92-9EA4-B84D-A6F8-3276B76C366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7185" name="Text Box 6">
          <a:extLst>
            <a:ext uri="{FF2B5EF4-FFF2-40B4-BE49-F238E27FC236}">
              <a16:creationId xmlns:a16="http://schemas.microsoft.com/office/drawing/2014/main" id="{AF38AFF3-698A-5D47-9C3C-44833E4D845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7186" name="Text Box 12">
          <a:extLst>
            <a:ext uri="{FF2B5EF4-FFF2-40B4-BE49-F238E27FC236}">
              <a16:creationId xmlns:a16="http://schemas.microsoft.com/office/drawing/2014/main" id="{DAC2D978-91E0-9444-A4D5-B1C63A452AE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7187" name="Text Box 14">
          <a:extLst>
            <a:ext uri="{FF2B5EF4-FFF2-40B4-BE49-F238E27FC236}">
              <a16:creationId xmlns:a16="http://schemas.microsoft.com/office/drawing/2014/main" id="{FA96548B-B5E8-A248-ACB5-4F389FDBC6C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7188" name="Text Box 15">
          <a:extLst>
            <a:ext uri="{FF2B5EF4-FFF2-40B4-BE49-F238E27FC236}">
              <a16:creationId xmlns:a16="http://schemas.microsoft.com/office/drawing/2014/main" id="{932E00EB-D5CC-2A41-B6B5-A84BEB1B4DA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7189" name="Text Box 16">
          <a:extLst>
            <a:ext uri="{FF2B5EF4-FFF2-40B4-BE49-F238E27FC236}">
              <a16:creationId xmlns:a16="http://schemas.microsoft.com/office/drawing/2014/main" id="{B1F84547-6B39-EB4F-B9AE-5133AF141160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7190" name="Text Box 17">
          <a:extLst>
            <a:ext uri="{FF2B5EF4-FFF2-40B4-BE49-F238E27FC236}">
              <a16:creationId xmlns:a16="http://schemas.microsoft.com/office/drawing/2014/main" id="{F225FFC8-ED67-F042-BD36-EB4A00AFC532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7191" name="Text Box 19">
          <a:extLst>
            <a:ext uri="{FF2B5EF4-FFF2-40B4-BE49-F238E27FC236}">
              <a16:creationId xmlns:a16="http://schemas.microsoft.com/office/drawing/2014/main" id="{96E59A07-5CC0-3149-8F92-B23CDB212C4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7192" name="Text Box 20">
          <a:extLst>
            <a:ext uri="{FF2B5EF4-FFF2-40B4-BE49-F238E27FC236}">
              <a16:creationId xmlns:a16="http://schemas.microsoft.com/office/drawing/2014/main" id="{95BCE035-05D3-ED46-8EDF-74004EA7E4B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7193" name="Text Box 21">
          <a:extLst>
            <a:ext uri="{FF2B5EF4-FFF2-40B4-BE49-F238E27FC236}">
              <a16:creationId xmlns:a16="http://schemas.microsoft.com/office/drawing/2014/main" id="{1E2B22B4-7A3D-8847-88D2-D5A8FE81300F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7194" name="Text Box 24">
          <a:extLst>
            <a:ext uri="{FF2B5EF4-FFF2-40B4-BE49-F238E27FC236}">
              <a16:creationId xmlns:a16="http://schemas.microsoft.com/office/drawing/2014/main" id="{FD55F9BF-D275-C54A-BCEF-C71AEA82F23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7195" name="Text Box 25">
          <a:extLst>
            <a:ext uri="{FF2B5EF4-FFF2-40B4-BE49-F238E27FC236}">
              <a16:creationId xmlns:a16="http://schemas.microsoft.com/office/drawing/2014/main" id="{75BFCF3B-660D-AB46-AAAF-24D07B6ADB8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7196" name="Text Box 26">
          <a:extLst>
            <a:ext uri="{FF2B5EF4-FFF2-40B4-BE49-F238E27FC236}">
              <a16:creationId xmlns:a16="http://schemas.microsoft.com/office/drawing/2014/main" id="{1CA65551-84A6-C145-B4E0-29F55B9B5790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37197" name="Text Box 1">
          <a:extLst>
            <a:ext uri="{FF2B5EF4-FFF2-40B4-BE49-F238E27FC236}">
              <a16:creationId xmlns:a16="http://schemas.microsoft.com/office/drawing/2014/main" id="{1A1CBDD9-224E-0742-B406-AF9BD4F8CC88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7198" name="Text Box 2">
          <a:extLst>
            <a:ext uri="{FF2B5EF4-FFF2-40B4-BE49-F238E27FC236}">
              <a16:creationId xmlns:a16="http://schemas.microsoft.com/office/drawing/2014/main" id="{BAE6AB4E-5EED-4843-93BA-257671C36430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7199" name="Text Box 3">
          <a:extLst>
            <a:ext uri="{FF2B5EF4-FFF2-40B4-BE49-F238E27FC236}">
              <a16:creationId xmlns:a16="http://schemas.microsoft.com/office/drawing/2014/main" id="{BF5119F0-2483-3148-B7E0-DB2BE13857AD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7200" name="Text Box 4">
          <a:extLst>
            <a:ext uri="{FF2B5EF4-FFF2-40B4-BE49-F238E27FC236}">
              <a16:creationId xmlns:a16="http://schemas.microsoft.com/office/drawing/2014/main" id="{FC7D3AB4-752C-C34E-9D25-D89A4C6E19D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7201" name="Text Box 5">
          <a:extLst>
            <a:ext uri="{FF2B5EF4-FFF2-40B4-BE49-F238E27FC236}">
              <a16:creationId xmlns:a16="http://schemas.microsoft.com/office/drawing/2014/main" id="{915AB6AA-8AB1-5848-8A54-E1B159A16C58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7202" name="Text Box 6">
          <a:extLst>
            <a:ext uri="{FF2B5EF4-FFF2-40B4-BE49-F238E27FC236}">
              <a16:creationId xmlns:a16="http://schemas.microsoft.com/office/drawing/2014/main" id="{3F923FDB-4AC2-0849-B5BB-B6C1AD081D72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7203" name="Text Box 7">
          <a:extLst>
            <a:ext uri="{FF2B5EF4-FFF2-40B4-BE49-F238E27FC236}">
              <a16:creationId xmlns:a16="http://schemas.microsoft.com/office/drawing/2014/main" id="{6C79679C-860A-5242-AE4F-52B9AD1D771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7204" name="Text Box 8">
          <a:extLst>
            <a:ext uri="{FF2B5EF4-FFF2-40B4-BE49-F238E27FC236}">
              <a16:creationId xmlns:a16="http://schemas.microsoft.com/office/drawing/2014/main" id="{7460E361-BFCB-FA49-9CEB-71C1CD924DF6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7205" name="Text Box 9">
          <a:extLst>
            <a:ext uri="{FF2B5EF4-FFF2-40B4-BE49-F238E27FC236}">
              <a16:creationId xmlns:a16="http://schemas.microsoft.com/office/drawing/2014/main" id="{F8C1E6A2-BE6D-D040-AC11-9F096CFA6F86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7206" name="Text Box 10">
          <a:extLst>
            <a:ext uri="{FF2B5EF4-FFF2-40B4-BE49-F238E27FC236}">
              <a16:creationId xmlns:a16="http://schemas.microsoft.com/office/drawing/2014/main" id="{933E4B01-0F8E-AB41-BFF8-6CE9FE474869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7207" name="Text Box 11">
          <a:extLst>
            <a:ext uri="{FF2B5EF4-FFF2-40B4-BE49-F238E27FC236}">
              <a16:creationId xmlns:a16="http://schemas.microsoft.com/office/drawing/2014/main" id="{7AA6F5F4-E699-F749-9B40-32B8BB283F79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7208" name="Text Box 12">
          <a:extLst>
            <a:ext uri="{FF2B5EF4-FFF2-40B4-BE49-F238E27FC236}">
              <a16:creationId xmlns:a16="http://schemas.microsoft.com/office/drawing/2014/main" id="{A0EF8A7B-2318-9B4A-87C4-98784D036A66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7209" name="Text Box 13">
          <a:extLst>
            <a:ext uri="{FF2B5EF4-FFF2-40B4-BE49-F238E27FC236}">
              <a16:creationId xmlns:a16="http://schemas.microsoft.com/office/drawing/2014/main" id="{668916EB-8DF2-4D46-84D9-03B024F10BB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7210" name="Text Box 14">
          <a:extLst>
            <a:ext uri="{FF2B5EF4-FFF2-40B4-BE49-F238E27FC236}">
              <a16:creationId xmlns:a16="http://schemas.microsoft.com/office/drawing/2014/main" id="{FFF5A39D-A3C4-E045-876F-32906716598E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7211" name="Text Box 15">
          <a:extLst>
            <a:ext uri="{FF2B5EF4-FFF2-40B4-BE49-F238E27FC236}">
              <a16:creationId xmlns:a16="http://schemas.microsoft.com/office/drawing/2014/main" id="{259C7D1A-6E52-D44D-913A-82EA54C2CC6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7212" name="Text Box 16">
          <a:extLst>
            <a:ext uri="{FF2B5EF4-FFF2-40B4-BE49-F238E27FC236}">
              <a16:creationId xmlns:a16="http://schemas.microsoft.com/office/drawing/2014/main" id="{B9DE9255-65E7-CC4D-B5E0-1493F5AA0B57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7213" name="Text Box 17">
          <a:extLst>
            <a:ext uri="{FF2B5EF4-FFF2-40B4-BE49-F238E27FC236}">
              <a16:creationId xmlns:a16="http://schemas.microsoft.com/office/drawing/2014/main" id="{333A946E-44C8-7943-AD45-FC0996A3417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7214" name="Text Box 18">
          <a:extLst>
            <a:ext uri="{FF2B5EF4-FFF2-40B4-BE49-F238E27FC236}">
              <a16:creationId xmlns:a16="http://schemas.microsoft.com/office/drawing/2014/main" id="{72AA9360-F2EE-604D-87E0-01514F2F7F16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7215" name="Text Box 19">
          <a:extLst>
            <a:ext uri="{FF2B5EF4-FFF2-40B4-BE49-F238E27FC236}">
              <a16:creationId xmlns:a16="http://schemas.microsoft.com/office/drawing/2014/main" id="{9FAF831F-D76B-E748-9AC6-9569A0DFF5B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9504" name="Text Box 20">
          <a:extLst>
            <a:ext uri="{FF2B5EF4-FFF2-40B4-BE49-F238E27FC236}">
              <a16:creationId xmlns:a16="http://schemas.microsoft.com/office/drawing/2014/main" id="{283AC65F-4E52-FC4B-A28A-1AA387CA786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9505" name="Text Box 21">
          <a:extLst>
            <a:ext uri="{FF2B5EF4-FFF2-40B4-BE49-F238E27FC236}">
              <a16:creationId xmlns:a16="http://schemas.microsoft.com/office/drawing/2014/main" id="{1348FBBC-9EEB-0946-B224-EB16B706E0B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9506" name="Text Box 2">
          <a:extLst>
            <a:ext uri="{FF2B5EF4-FFF2-40B4-BE49-F238E27FC236}">
              <a16:creationId xmlns:a16="http://schemas.microsoft.com/office/drawing/2014/main" id="{E5B5461E-D38B-9C43-A6DA-FDDCD40066E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9507" name="Text Box 3">
          <a:extLst>
            <a:ext uri="{FF2B5EF4-FFF2-40B4-BE49-F238E27FC236}">
              <a16:creationId xmlns:a16="http://schemas.microsoft.com/office/drawing/2014/main" id="{651F0C9B-053A-064C-9635-BB1C31C21E0E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9508" name="Text Box 4">
          <a:extLst>
            <a:ext uri="{FF2B5EF4-FFF2-40B4-BE49-F238E27FC236}">
              <a16:creationId xmlns:a16="http://schemas.microsoft.com/office/drawing/2014/main" id="{5D04FA35-BE72-7D4F-8172-8023444D16F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9509" name="Text Box 5">
          <a:extLst>
            <a:ext uri="{FF2B5EF4-FFF2-40B4-BE49-F238E27FC236}">
              <a16:creationId xmlns:a16="http://schemas.microsoft.com/office/drawing/2014/main" id="{B9071485-DFB3-AE44-A67E-33DC98A5499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9510" name="Text Box 6">
          <a:extLst>
            <a:ext uri="{FF2B5EF4-FFF2-40B4-BE49-F238E27FC236}">
              <a16:creationId xmlns:a16="http://schemas.microsoft.com/office/drawing/2014/main" id="{61D53F86-4CAC-F846-AAC4-654D34D70AC8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9511" name="Text Box 7">
          <a:extLst>
            <a:ext uri="{FF2B5EF4-FFF2-40B4-BE49-F238E27FC236}">
              <a16:creationId xmlns:a16="http://schemas.microsoft.com/office/drawing/2014/main" id="{BF28A6BB-9C9C-EE4A-8E8B-230BDDF47E46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9512" name="Text Box 8">
          <a:extLst>
            <a:ext uri="{FF2B5EF4-FFF2-40B4-BE49-F238E27FC236}">
              <a16:creationId xmlns:a16="http://schemas.microsoft.com/office/drawing/2014/main" id="{9534E307-A886-394C-A466-F701536D6A29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9513" name="Text Box 9">
          <a:extLst>
            <a:ext uri="{FF2B5EF4-FFF2-40B4-BE49-F238E27FC236}">
              <a16:creationId xmlns:a16="http://schemas.microsoft.com/office/drawing/2014/main" id="{70AC0A4F-F2B2-6F4A-85B4-8D847795C7C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9514" name="Text Box 10">
          <a:extLst>
            <a:ext uri="{FF2B5EF4-FFF2-40B4-BE49-F238E27FC236}">
              <a16:creationId xmlns:a16="http://schemas.microsoft.com/office/drawing/2014/main" id="{17758A07-E63E-0D4F-9713-B8525EA99674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9515" name="Text Box 11">
          <a:extLst>
            <a:ext uri="{FF2B5EF4-FFF2-40B4-BE49-F238E27FC236}">
              <a16:creationId xmlns:a16="http://schemas.microsoft.com/office/drawing/2014/main" id="{74DF4665-4AB6-1147-86C8-11ED4E561EF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9516" name="Text Box 12">
          <a:extLst>
            <a:ext uri="{FF2B5EF4-FFF2-40B4-BE49-F238E27FC236}">
              <a16:creationId xmlns:a16="http://schemas.microsoft.com/office/drawing/2014/main" id="{4803CA14-A64E-CE4C-B604-62EC75A9E460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9517" name="Text Box 13">
          <a:extLst>
            <a:ext uri="{FF2B5EF4-FFF2-40B4-BE49-F238E27FC236}">
              <a16:creationId xmlns:a16="http://schemas.microsoft.com/office/drawing/2014/main" id="{CA589879-074E-4348-A53B-94B20FE291A6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9518" name="Text Box 14">
          <a:extLst>
            <a:ext uri="{FF2B5EF4-FFF2-40B4-BE49-F238E27FC236}">
              <a16:creationId xmlns:a16="http://schemas.microsoft.com/office/drawing/2014/main" id="{877409C6-E1F7-E746-A25B-DFBB73AE66B0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9519" name="Text Box 15">
          <a:extLst>
            <a:ext uri="{FF2B5EF4-FFF2-40B4-BE49-F238E27FC236}">
              <a16:creationId xmlns:a16="http://schemas.microsoft.com/office/drawing/2014/main" id="{176C5C15-2508-4447-8472-69026C4BF5B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9520" name="Text Box 16">
          <a:extLst>
            <a:ext uri="{FF2B5EF4-FFF2-40B4-BE49-F238E27FC236}">
              <a16:creationId xmlns:a16="http://schemas.microsoft.com/office/drawing/2014/main" id="{0DC0C34A-EB63-6245-B0E2-9C49ECFB50C9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9521" name="Text Box 17">
          <a:extLst>
            <a:ext uri="{FF2B5EF4-FFF2-40B4-BE49-F238E27FC236}">
              <a16:creationId xmlns:a16="http://schemas.microsoft.com/office/drawing/2014/main" id="{1E9124A0-6B05-6246-93DE-061F2138C353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9522" name="Text Box 18">
          <a:extLst>
            <a:ext uri="{FF2B5EF4-FFF2-40B4-BE49-F238E27FC236}">
              <a16:creationId xmlns:a16="http://schemas.microsoft.com/office/drawing/2014/main" id="{E4AEE360-5DC5-2147-9046-25CC83B202A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9523" name="Text Box 19">
          <a:extLst>
            <a:ext uri="{FF2B5EF4-FFF2-40B4-BE49-F238E27FC236}">
              <a16:creationId xmlns:a16="http://schemas.microsoft.com/office/drawing/2014/main" id="{9498F724-9BDF-EB4D-A187-7E0D8C52033A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9524" name="Text Box 20">
          <a:extLst>
            <a:ext uri="{FF2B5EF4-FFF2-40B4-BE49-F238E27FC236}">
              <a16:creationId xmlns:a16="http://schemas.microsoft.com/office/drawing/2014/main" id="{950A81FE-8FD1-D74B-8A8E-5480DFEFEC10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9525" name="Text Box 21">
          <a:extLst>
            <a:ext uri="{FF2B5EF4-FFF2-40B4-BE49-F238E27FC236}">
              <a16:creationId xmlns:a16="http://schemas.microsoft.com/office/drawing/2014/main" id="{5D56B19B-43A5-274E-9DFE-D35EB7E1B787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9526" name="Text Box 2">
          <a:extLst>
            <a:ext uri="{FF2B5EF4-FFF2-40B4-BE49-F238E27FC236}">
              <a16:creationId xmlns:a16="http://schemas.microsoft.com/office/drawing/2014/main" id="{02769EC6-528E-7B48-AEBF-F2C82EEA27E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9527" name="Text Box 4">
          <a:extLst>
            <a:ext uri="{FF2B5EF4-FFF2-40B4-BE49-F238E27FC236}">
              <a16:creationId xmlns:a16="http://schemas.microsoft.com/office/drawing/2014/main" id="{888B8C56-CBF2-354B-A87F-7148C7001B1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9528" name="Text Box 5">
          <a:extLst>
            <a:ext uri="{FF2B5EF4-FFF2-40B4-BE49-F238E27FC236}">
              <a16:creationId xmlns:a16="http://schemas.microsoft.com/office/drawing/2014/main" id="{0711D7AB-F0E1-9645-AB91-26451D052B5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9529" name="Text Box 6">
          <a:extLst>
            <a:ext uri="{FF2B5EF4-FFF2-40B4-BE49-F238E27FC236}">
              <a16:creationId xmlns:a16="http://schemas.microsoft.com/office/drawing/2014/main" id="{4A750613-BFE8-A946-B3D5-3E65A25A74C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9530" name="Text Box 12">
          <a:extLst>
            <a:ext uri="{FF2B5EF4-FFF2-40B4-BE49-F238E27FC236}">
              <a16:creationId xmlns:a16="http://schemas.microsoft.com/office/drawing/2014/main" id="{AB61D702-7532-EC49-A1D3-B5E1AB75E6C9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9531" name="Text Box 14">
          <a:extLst>
            <a:ext uri="{FF2B5EF4-FFF2-40B4-BE49-F238E27FC236}">
              <a16:creationId xmlns:a16="http://schemas.microsoft.com/office/drawing/2014/main" id="{2C891E41-95EA-5B49-AFA7-7B3B63801E6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9532" name="Text Box 15">
          <a:extLst>
            <a:ext uri="{FF2B5EF4-FFF2-40B4-BE49-F238E27FC236}">
              <a16:creationId xmlns:a16="http://schemas.microsoft.com/office/drawing/2014/main" id="{8B08DA04-28A8-3D4B-8900-CB71B6398C06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9533" name="Text Box 16">
          <a:extLst>
            <a:ext uri="{FF2B5EF4-FFF2-40B4-BE49-F238E27FC236}">
              <a16:creationId xmlns:a16="http://schemas.microsoft.com/office/drawing/2014/main" id="{D38464C5-CE3C-054D-8851-7E40DEE74AA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9534" name="Text Box 17">
          <a:extLst>
            <a:ext uri="{FF2B5EF4-FFF2-40B4-BE49-F238E27FC236}">
              <a16:creationId xmlns:a16="http://schemas.microsoft.com/office/drawing/2014/main" id="{C9EDF214-816A-C54D-BB66-98BB6BB7D78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9535" name="Text Box 19">
          <a:extLst>
            <a:ext uri="{FF2B5EF4-FFF2-40B4-BE49-F238E27FC236}">
              <a16:creationId xmlns:a16="http://schemas.microsoft.com/office/drawing/2014/main" id="{E3CA9DA1-7166-7B47-9203-D150EAF92698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9536" name="Text Box 20">
          <a:extLst>
            <a:ext uri="{FF2B5EF4-FFF2-40B4-BE49-F238E27FC236}">
              <a16:creationId xmlns:a16="http://schemas.microsoft.com/office/drawing/2014/main" id="{4AB8F614-079A-C840-B7F1-14CC22D9AEA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9537" name="Text Box 21">
          <a:extLst>
            <a:ext uri="{FF2B5EF4-FFF2-40B4-BE49-F238E27FC236}">
              <a16:creationId xmlns:a16="http://schemas.microsoft.com/office/drawing/2014/main" id="{593B52D2-537D-3249-B73F-0C4C34B4203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152400</xdr:rowOff>
    </xdr:from>
    <xdr:to>
      <xdr:col>14</xdr:col>
      <xdr:colOff>76200</xdr:colOff>
      <xdr:row>3</xdr:row>
      <xdr:rowOff>25400</xdr:rowOff>
    </xdr:to>
    <xdr:sp macro="" textlink="">
      <xdr:nvSpPr>
        <xdr:cNvPr id="138044" name="Text Box 1">
          <a:extLst>
            <a:ext uri="{FF2B5EF4-FFF2-40B4-BE49-F238E27FC236}">
              <a16:creationId xmlns:a16="http://schemas.microsoft.com/office/drawing/2014/main" id="{C05FDA79-E34D-8646-9D2B-E0A23088C07B}"/>
            </a:ext>
          </a:extLst>
        </xdr:cNvPr>
        <xdr:cNvSpPr txBox="1">
          <a:spLocks noChangeArrowheads="1"/>
        </xdr:cNvSpPr>
      </xdr:nvSpPr>
      <xdr:spPr bwMode="auto">
        <a:xfrm>
          <a:off x="8623300" y="11176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152400</xdr:rowOff>
    </xdr:from>
    <xdr:to>
      <xdr:col>14</xdr:col>
      <xdr:colOff>76200</xdr:colOff>
      <xdr:row>21</xdr:row>
      <xdr:rowOff>368300</xdr:rowOff>
    </xdr:to>
    <xdr:sp macro="" textlink="">
      <xdr:nvSpPr>
        <xdr:cNvPr id="138045" name="Text Box 2">
          <a:extLst>
            <a:ext uri="{FF2B5EF4-FFF2-40B4-BE49-F238E27FC236}">
              <a16:creationId xmlns:a16="http://schemas.microsoft.com/office/drawing/2014/main" id="{F831DD16-8606-AC4B-B361-9FC98AFCD667}"/>
            </a:ext>
          </a:extLst>
        </xdr:cNvPr>
        <xdr:cNvSpPr txBox="1">
          <a:spLocks noChangeArrowheads="1"/>
        </xdr:cNvSpPr>
      </xdr:nvSpPr>
      <xdr:spPr bwMode="auto">
        <a:xfrm>
          <a:off x="86233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152400</xdr:rowOff>
    </xdr:from>
    <xdr:to>
      <xdr:col>9</xdr:col>
      <xdr:colOff>76200</xdr:colOff>
      <xdr:row>21</xdr:row>
      <xdr:rowOff>368300</xdr:rowOff>
    </xdr:to>
    <xdr:sp macro="" textlink="">
      <xdr:nvSpPr>
        <xdr:cNvPr id="138046" name="Text Box 3">
          <a:extLst>
            <a:ext uri="{FF2B5EF4-FFF2-40B4-BE49-F238E27FC236}">
              <a16:creationId xmlns:a16="http://schemas.microsoft.com/office/drawing/2014/main" id="{B4FFC637-DE1E-5240-A400-0DADBAD943CB}"/>
            </a:ext>
          </a:extLst>
        </xdr:cNvPr>
        <xdr:cNvSpPr txBox="1">
          <a:spLocks noChangeArrowheads="1"/>
        </xdr:cNvSpPr>
      </xdr:nvSpPr>
      <xdr:spPr bwMode="auto">
        <a:xfrm>
          <a:off x="4851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152400</xdr:rowOff>
    </xdr:from>
    <xdr:to>
      <xdr:col>10</xdr:col>
      <xdr:colOff>76200</xdr:colOff>
      <xdr:row>21</xdr:row>
      <xdr:rowOff>368300</xdr:rowOff>
    </xdr:to>
    <xdr:sp macro="" textlink="">
      <xdr:nvSpPr>
        <xdr:cNvPr id="138047" name="Text Box 4">
          <a:extLst>
            <a:ext uri="{FF2B5EF4-FFF2-40B4-BE49-F238E27FC236}">
              <a16:creationId xmlns:a16="http://schemas.microsoft.com/office/drawing/2014/main" id="{46CD4A11-66D8-284E-87FE-75C590C3D83F}"/>
            </a:ext>
          </a:extLst>
        </xdr:cNvPr>
        <xdr:cNvSpPr txBox="1">
          <a:spLocks noChangeArrowheads="1"/>
        </xdr:cNvSpPr>
      </xdr:nvSpPr>
      <xdr:spPr bwMode="auto">
        <a:xfrm>
          <a:off x="51689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368300</xdr:rowOff>
    </xdr:to>
    <xdr:sp macro="" textlink="">
      <xdr:nvSpPr>
        <xdr:cNvPr id="138048" name="Text Box 5">
          <a:extLst>
            <a:ext uri="{FF2B5EF4-FFF2-40B4-BE49-F238E27FC236}">
              <a16:creationId xmlns:a16="http://schemas.microsoft.com/office/drawing/2014/main" id="{5E590E89-E55A-4947-927F-E631359D9C91}"/>
            </a:ext>
          </a:extLst>
        </xdr:cNvPr>
        <xdr:cNvSpPr txBox="1">
          <a:spLocks noChangeArrowheads="1"/>
        </xdr:cNvSpPr>
      </xdr:nvSpPr>
      <xdr:spPr bwMode="auto">
        <a:xfrm>
          <a:off x="60452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368300</xdr:rowOff>
    </xdr:to>
    <xdr:sp macro="" textlink="">
      <xdr:nvSpPr>
        <xdr:cNvPr id="138049" name="Text Box 6">
          <a:extLst>
            <a:ext uri="{FF2B5EF4-FFF2-40B4-BE49-F238E27FC236}">
              <a16:creationId xmlns:a16="http://schemas.microsoft.com/office/drawing/2014/main" id="{A338EF1B-9722-7141-8C69-9D55F90D75AC}"/>
            </a:ext>
          </a:extLst>
        </xdr:cNvPr>
        <xdr:cNvSpPr txBox="1">
          <a:spLocks noChangeArrowheads="1"/>
        </xdr:cNvSpPr>
      </xdr:nvSpPr>
      <xdr:spPr bwMode="auto">
        <a:xfrm>
          <a:off x="7772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38050" name="Text Box 1">
          <a:extLst>
            <a:ext uri="{FF2B5EF4-FFF2-40B4-BE49-F238E27FC236}">
              <a16:creationId xmlns:a16="http://schemas.microsoft.com/office/drawing/2014/main" id="{5647858D-F97F-9D48-B72B-4C91685BA789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051" name="Text Box 2">
          <a:extLst>
            <a:ext uri="{FF2B5EF4-FFF2-40B4-BE49-F238E27FC236}">
              <a16:creationId xmlns:a16="http://schemas.microsoft.com/office/drawing/2014/main" id="{3C2606B3-EF02-034A-BF48-281B70BA1803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8052" name="Text Box 3">
          <a:extLst>
            <a:ext uri="{FF2B5EF4-FFF2-40B4-BE49-F238E27FC236}">
              <a16:creationId xmlns:a16="http://schemas.microsoft.com/office/drawing/2014/main" id="{4FF233AC-8D17-7E4B-B196-4960713370AF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053" name="Text Box 4">
          <a:extLst>
            <a:ext uri="{FF2B5EF4-FFF2-40B4-BE49-F238E27FC236}">
              <a16:creationId xmlns:a16="http://schemas.microsoft.com/office/drawing/2014/main" id="{BC7A3A05-51E6-9D41-8022-C8AF3ABAB51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054" name="Text Box 5">
          <a:extLst>
            <a:ext uri="{FF2B5EF4-FFF2-40B4-BE49-F238E27FC236}">
              <a16:creationId xmlns:a16="http://schemas.microsoft.com/office/drawing/2014/main" id="{FFAE6849-7DE9-F64C-A68A-608F8A27DED2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055" name="Text Box 6">
          <a:extLst>
            <a:ext uri="{FF2B5EF4-FFF2-40B4-BE49-F238E27FC236}">
              <a16:creationId xmlns:a16="http://schemas.microsoft.com/office/drawing/2014/main" id="{27BD032A-0F31-FB48-8D9D-9D741AC4FF0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056" name="Text Box 7">
          <a:extLst>
            <a:ext uri="{FF2B5EF4-FFF2-40B4-BE49-F238E27FC236}">
              <a16:creationId xmlns:a16="http://schemas.microsoft.com/office/drawing/2014/main" id="{F65F44BD-FB44-C44F-8300-4DBC0B52F109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8057" name="Text Box 8">
          <a:extLst>
            <a:ext uri="{FF2B5EF4-FFF2-40B4-BE49-F238E27FC236}">
              <a16:creationId xmlns:a16="http://schemas.microsoft.com/office/drawing/2014/main" id="{F8E8501B-6994-5942-BB0D-256EBC7A02B1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058" name="Text Box 9">
          <a:extLst>
            <a:ext uri="{FF2B5EF4-FFF2-40B4-BE49-F238E27FC236}">
              <a16:creationId xmlns:a16="http://schemas.microsoft.com/office/drawing/2014/main" id="{A930B910-0A23-194D-9BBD-3C559BDF69E2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059" name="Text Box 10">
          <a:extLst>
            <a:ext uri="{FF2B5EF4-FFF2-40B4-BE49-F238E27FC236}">
              <a16:creationId xmlns:a16="http://schemas.microsoft.com/office/drawing/2014/main" id="{EB9A4E82-D7FC-F640-B7AE-D6EACB1C8D25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060" name="Text Box 11">
          <a:extLst>
            <a:ext uri="{FF2B5EF4-FFF2-40B4-BE49-F238E27FC236}">
              <a16:creationId xmlns:a16="http://schemas.microsoft.com/office/drawing/2014/main" id="{6BE152EE-8FD1-4D41-ADFE-53A82EAE3CF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061" name="Text Box 12">
          <a:extLst>
            <a:ext uri="{FF2B5EF4-FFF2-40B4-BE49-F238E27FC236}">
              <a16:creationId xmlns:a16="http://schemas.microsoft.com/office/drawing/2014/main" id="{7162B10A-4E10-1442-851D-D0CA4ADBB5F3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8062" name="Text Box 13">
          <a:extLst>
            <a:ext uri="{FF2B5EF4-FFF2-40B4-BE49-F238E27FC236}">
              <a16:creationId xmlns:a16="http://schemas.microsoft.com/office/drawing/2014/main" id="{E6F1E1B5-ACD7-684F-A2ED-A8E768807E7F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063" name="Text Box 14">
          <a:extLst>
            <a:ext uri="{FF2B5EF4-FFF2-40B4-BE49-F238E27FC236}">
              <a16:creationId xmlns:a16="http://schemas.microsoft.com/office/drawing/2014/main" id="{9518ADA4-3EA7-C44B-80B5-49B3E4D43A1A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064" name="Text Box 15">
          <a:extLst>
            <a:ext uri="{FF2B5EF4-FFF2-40B4-BE49-F238E27FC236}">
              <a16:creationId xmlns:a16="http://schemas.microsoft.com/office/drawing/2014/main" id="{19D1FECD-1E58-ED40-AF6D-1765FE0874A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065" name="Text Box 16">
          <a:extLst>
            <a:ext uri="{FF2B5EF4-FFF2-40B4-BE49-F238E27FC236}">
              <a16:creationId xmlns:a16="http://schemas.microsoft.com/office/drawing/2014/main" id="{9B1A7A0B-FE64-0D45-9E54-048B93C30840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066" name="Text Box 17">
          <a:extLst>
            <a:ext uri="{FF2B5EF4-FFF2-40B4-BE49-F238E27FC236}">
              <a16:creationId xmlns:a16="http://schemas.microsoft.com/office/drawing/2014/main" id="{B7ADFFE9-15C1-D64E-A2F2-A44BDCB02A99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8067" name="Text Box 18">
          <a:extLst>
            <a:ext uri="{FF2B5EF4-FFF2-40B4-BE49-F238E27FC236}">
              <a16:creationId xmlns:a16="http://schemas.microsoft.com/office/drawing/2014/main" id="{21BD7852-FEF3-E14C-B7E6-AF3A01E40FE8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068" name="Text Box 19">
          <a:extLst>
            <a:ext uri="{FF2B5EF4-FFF2-40B4-BE49-F238E27FC236}">
              <a16:creationId xmlns:a16="http://schemas.microsoft.com/office/drawing/2014/main" id="{8715216E-20D9-9B46-A415-9F0309F3BD48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069" name="Text Box 20">
          <a:extLst>
            <a:ext uri="{FF2B5EF4-FFF2-40B4-BE49-F238E27FC236}">
              <a16:creationId xmlns:a16="http://schemas.microsoft.com/office/drawing/2014/main" id="{D0605302-8D0E-1F47-82F4-7848B6A0F50E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070" name="Text Box 21">
          <a:extLst>
            <a:ext uri="{FF2B5EF4-FFF2-40B4-BE49-F238E27FC236}">
              <a16:creationId xmlns:a16="http://schemas.microsoft.com/office/drawing/2014/main" id="{B8A2555B-B20C-3D4C-850A-1B5F414DD2A7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071" name="Text Box 2">
          <a:extLst>
            <a:ext uri="{FF2B5EF4-FFF2-40B4-BE49-F238E27FC236}">
              <a16:creationId xmlns:a16="http://schemas.microsoft.com/office/drawing/2014/main" id="{8F5C950F-0184-594E-B941-B4ADEB5E0DFB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8072" name="Text Box 3">
          <a:extLst>
            <a:ext uri="{FF2B5EF4-FFF2-40B4-BE49-F238E27FC236}">
              <a16:creationId xmlns:a16="http://schemas.microsoft.com/office/drawing/2014/main" id="{FA8E82D2-7D95-5C4F-9A62-E930B85673CC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073" name="Text Box 4">
          <a:extLst>
            <a:ext uri="{FF2B5EF4-FFF2-40B4-BE49-F238E27FC236}">
              <a16:creationId xmlns:a16="http://schemas.microsoft.com/office/drawing/2014/main" id="{81ABBE76-CB92-6344-AF44-EE573AEA62FF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074" name="Text Box 5">
          <a:extLst>
            <a:ext uri="{FF2B5EF4-FFF2-40B4-BE49-F238E27FC236}">
              <a16:creationId xmlns:a16="http://schemas.microsoft.com/office/drawing/2014/main" id="{81C24E49-0278-B845-A613-3FF4961B002E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075" name="Text Box 6">
          <a:extLst>
            <a:ext uri="{FF2B5EF4-FFF2-40B4-BE49-F238E27FC236}">
              <a16:creationId xmlns:a16="http://schemas.microsoft.com/office/drawing/2014/main" id="{CCE7DDFE-F1E5-0E48-83FD-FAA294561291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076" name="Text Box 7">
          <a:extLst>
            <a:ext uri="{FF2B5EF4-FFF2-40B4-BE49-F238E27FC236}">
              <a16:creationId xmlns:a16="http://schemas.microsoft.com/office/drawing/2014/main" id="{C8925253-B98C-ED4E-A984-143A8195BFCB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8077" name="Text Box 8">
          <a:extLst>
            <a:ext uri="{FF2B5EF4-FFF2-40B4-BE49-F238E27FC236}">
              <a16:creationId xmlns:a16="http://schemas.microsoft.com/office/drawing/2014/main" id="{7E6E4BDF-181D-054A-BFA5-A61EFDFC431B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078" name="Text Box 9">
          <a:extLst>
            <a:ext uri="{FF2B5EF4-FFF2-40B4-BE49-F238E27FC236}">
              <a16:creationId xmlns:a16="http://schemas.microsoft.com/office/drawing/2014/main" id="{460FAB71-C954-5342-820C-25154CA79A08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079" name="Text Box 10">
          <a:extLst>
            <a:ext uri="{FF2B5EF4-FFF2-40B4-BE49-F238E27FC236}">
              <a16:creationId xmlns:a16="http://schemas.microsoft.com/office/drawing/2014/main" id="{B6B2DB7D-19CC-BC44-B742-D81EC7BBE9F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080" name="Text Box 11">
          <a:extLst>
            <a:ext uri="{FF2B5EF4-FFF2-40B4-BE49-F238E27FC236}">
              <a16:creationId xmlns:a16="http://schemas.microsoft.com/office/drawing/2014/main" id="{75ED37AB-0406-344E-82B8-7FF74A3DA79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081" name="Text Box 12">
          <a:extLst>
            <a:ext uri="{FF2B5EF4-FFF2-40B4-BE49-F238E27FC236}">
              <a16:creationId xmlns:a16="http://schemas.microsoft.com/office/drawing/2014/main" id="{E5FFD8C7-E1C4-7941-842B-2AACA407C03F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8082" name="Text Box 13">
          <a:extLst>
            <a:ext uri="{FF2B5EF4-FFF2-40B4-BE49-F238E27FC236}">
              <a16:creationId xmlns:a16="http://schemas.microsoft.com/office/drawing/2014/main" id="{8791565B-53F0-2444-8504-19F5586EBF1C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083" name="Text Box 14">
          <a:extLst>
            <a:ext uri="{FF2B5EF4-FFF2-40B4-BE49-F238E27FC236}">
              <a16:creationId xmlns:a16="http://schemas.microsoft.com/office/drawing/2014/main" id="{E37A49CC-C70C-C447-B753-8F5D497334D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084" name="Text Box 15">
          <a:extLst>
            <a:ext uri="{FF2B5EF4-FFF2-40B4-BE49-F238E27FC236}">
              <a16:creationId xmlns:a16="http://schemas.microsoft.com/office/drawing/2014/main" id="{11F38B0E-E423-B740-A803-C3249878C148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085" name="Text Box 16">
          <a:extLst>
            <a:ext uri="{FF2B5EF4-FFF2-40B4-BE49-F238E27FC236}">
              <a16:creationId xmlns:a16="http://schemas.microsoft.com/office/drawing/2014/main" id="{97F36038-9A7C-544E-9E56-2402ED981865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086" name="Text Box 17">
          <a:extLst>
            <a:ext uri="{FF2B5EF4-FFF2-40B4-BE49-F238E27FC236}">
              <a16:creationId xmlns:a16="http://schemas.microsoft.com/office/drawing/2014/main" id="{6B343784-205C-E248-B847-69BDBAC58D6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8087" name="Text Box 18">
          <a:extLst>
            <a:ext uri="{FF2B5EF4-FFF2-40B4-BE49-F238E27FC236}">
              <a16:creationId xmlns:a16="http://schemas.microsoft.com/office/drawing/2014/main" id="{1B552707-49C7-4743-B2E9-E447E5207710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088" name="Text Box 19">
          <a:extLst>
            <a:ext uri="{FF2B5EF4-FFF2-40B4-BE49-F238E27FC236}">
              <a16:creationId xmlns:a16="http://schemas.microsoft.com/office/drawing/2014/main" id="{6C457D25-BC3C-4743-8F22-EBAA82B43A7E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089" name="Text Box 20">
          <a:extLst>
            <a:ext uri="{FF2B5EF4-FFF2-40B4-BE49-F238E27FC236}">
              <a16:creationId xmlns:a16="http://schemas.microsoft.com/office/drawing/2014/main" id="{4896BAF9-8DF1-4840-BD02-C5A5F9813B5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090" name="Text Box 21">
          <a:extLst>
            <a:ext uri="{FF2B5EF4-FFF2-40B4-BE49-F238E27FC236}">
              <a16:creationId xmlns:a16="http://schemas.microsoft.com/office/drawing/2014/main" id="{20251FD4-8644-3343-9DEE-258112C0EF6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091" name="Text Box 2">
          <a:extLst>
            <a:ext uri="{FF2B5EF4-FFF2-40B4-BE49-F238E27FC236}">
              <a16:creationId xmlns:a16="http://schemas.microsoft.com/office/drawing/2014/main" id="{E17F0AC3-E3B4-F34F-8C82-1A6B884204D6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092" name="Text Box 4">
          <a:extLst>
            <a:ext uri="{FF2B5EF4-FFF2-40B4-BE49-F238E27FC236}">
              <a16:creationId xmlns:a16="http://schemas.microsoft.com/office/drawing/2014/main" id="{5BAC3747-6426-564F-922D-77AA50919CB7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093" name="Text Box 5">
          <a:extLst>
            <a:ext uri="{FF2B5EF4-FFF2-40B4-BE49-F238E27FC236}">
              <a16:creationId xmlns:a16="http://schemas.microsoft.com/office/drawing/2014/main" id="{807356A1-3DF7-0643-952A-90357A740B3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094" name="Text Box 6">
          <a:extLst>
            <a:ext uri="{FF2B5EF4-FFF2-40B4-BE49-F238E27FC236}">
              <a16:creationId xmlns:a16="http://schemas.microsoft.com/office/drawing/2014/main" id="{D82EE78E-1856-274D-B9C4-9F04B2287F2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095" name="Text Box 12">
          <a:extLst>
            <a:ext uri="{FF2B5EF4-FFF2-40B4-BE49-F238E27FC236}">
              <a16:creationId xmlns:a16="http://schemas.microsoft.com/office/drawing/2014/main" id="{0AAE9703-5554-A948-9139-C48B803FCE4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096" name="Text Box 14">
          <a:extLst>
            <a:ext uri="{FF2B5EF4-FFF2-40B4-BE49-F238E27FC236}">
              <a16:creationId xmlns:a16="http://schemas.microsoft.com/office/drawing/2014/main" id="{45710266-FCDC-F943-9651-3915340C878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097" name="Text Box 15">
          <a:extLst>
            <a:ext uri="{FF2B5EF4-FFF2-40B4-BE49-F238E27FC236}">
              <a16:creationId xmlns:a16="http://schemas.microsoft.com/office/drawing/2014/main" id="{A74A458C-ECEC-FC4B-A7D2-DCF8A33B5618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098" name="Text Box 16">
          <a:extLst>
            <a:ext uri="{FF2B5EF4-FFF2-40B4-BE49-F238E27FC236}">
              <a16:creationId xmlns:a16="http://schemas.microsoft.com/office/drawing/2014/main" id="{B4A49F85-F3E3-E345-8BF4-873F6F5D2DA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099" name="Text Box 17">
          <a:extLst>
            <a:ext uri="{FF2B5EF4-FFF2-40B4-BE49-F238E27FC236}">
              <a16:creationId xmlns:a16="http://schemas.microsoft.com/office/drawing/2014/main" id="{CF6CE92F-CF67-0347-BEE5-F73FC57014D2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100" name="Text Box 19">
          <a:extLst>
            <a:ext uri="{FF2B5EF4-FFF2-40B4-BE49-F238E27FC236}">
              <a16:creationId xmlns:a16="http://schemas.microsoft.com/office/drawing/2014/main" id="{08523ACD-9785-3943-8A05-F74CB49D4FE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101" name="Text Box 20">
          <a:extLst>
            <a:ext uri="{FF2B5EF4-FFF2-40B4-BE49-F238E27FC236}">
              <a16:creationId xmlns:a16="http://schemas.microsoft.com/office/drawing/2014/main" id="{F1D2AF8E-458E-9249-9EB5-5358BCCF6910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102" name="Text Box 21">
          <a:extLst>
            <a:ext uri="{FF2B5EF4-FFF2-40B4-BE49-F238E27FC236}">
              <a16:creationId xmlns:a16="http://schemas.microsoft.com/office/drawing/2014/main" id="{C184CA1B-6640-8F46-A97C-C3E8AD34BEF5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103" name="Text Box 24">
          <a:extLst>
            <a:ext uri="{FF2B5EF4-FFF2-40B4-BE49-F238E27FC236}">
              <a16:creationId xmlns:a16="http://schemas.microsoft.com/office/drawing/2014/main" id="{AADAF1F3-09E0-BE42-9600-156AF2E03D16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104" name="Text Box 25">
          <a:extLst>
            <a:ext uri="{FF2B5EF4-FFF2-40B4-BE49-F238E27FC236}">
              <a16:creationId xmlns:a16="http://schemas.microsoft.com/office/drawing/2014/main" id="{B03F340A-E498-B74A-B14F-DB4FB6EF0DAE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105" name="Text Box 26">
          <a:extLst>
            <a:ext uri="{FF2B5EF4-FFF2-40B4-BE49-F238E27FC236}">
              <a16:creationId xmlns:a16="http://schemas.microsoft.com/office/drawing/2014/main" id="{1EC6A402-D7EA-BF44-B2DF-27DA8618C89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38106" name="Text Box 1">
          <a:extLst>
            <a:ext uri="{FF2B5EF4-FFF2-40B4-BE49-F238E27FC236}">
              <a16:creationId xmlns:a16="http://schemas.microsoft.com/office/drawing/2014/main" id="{CBBA98FA-B8A6-F443-90B4-3F33C4178388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107" name="Text Box 2">
          <a:extLst>
            <a:ext uri="{FF2B5EF4-FFF2-40B4-BE49-F238E27FC236}">
              <a16:creationId xmlns:a16="http://schemas.microsoft.com/office/drawing/2014/main" id="{9C8E2710-A7C1-DA40-8EAE-0F3C6B655A99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8108" name="Text Box 3">
          <a:extLst>
            <a:ext uri="{FF2B5EF4-FFF2-40B4-BE49-F238E27FC236}">
              <a16:creationId xmlns:a16="http://schemas.microsoft.com/office/drawing/2014/main" id="{425DF0F5-1111-E048-891F-66831DF707A0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109" name="Text Box 4">
          <a:extLst>
            <a:ext uri="{FF2B5EF4-FFF2-40B4-BE49-F238E27FC236}">
              <a16:creationId xmlns:a16="http://schemas.microsoft.com/office/drawing/2014/main" id="{C1325EFD-13A3-4F49-A766-5CE9B08B7FB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110" name="Text Box 5">
          <a:extLst>
            <a:ext uri="{FF2B5EF4-FFF2-40B4-BE49-F238E27FC236}">
              <a16:creationId xmlns:a16="http://schemas.microsoft.com/office/drawing/2014/main" id="{FA91A953-6162-BF4F-BECC-88A4055FB77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111" name="Text Box 6">
          <a:extLst>
            <a:ext uri="{FF2B5EF4-FFF2-40B4-BE49-F238E27FC236}">
              <a16:creationId xmlns:a16="http://schemas.microsoft.com/office/drawing/2014/main" id="{52301F41-FA46-0045-8A5C-7526A999AA8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112" name="Text Box 7">
          <a:extLst>
            <a:ext uri="{FF2B5EF4-FFF2-40B4-BE49-F238E27FC236}">
              <a16:creationId xmlns:a16="http://schemas.microsoft.com/office/drawing/2014/main" id="{08B46779-9620-3947-944B-D8C0EEE52C8F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8113" name="Text Box 8">
          <a:extLst>
            <a:ext uri="{FF2B5EF4-FFF2-40B4-BE49-F238E27FC236}">
              <a16:creationId xmlns:a16="http://schemas.microsoft.com/office/drawing/2014/main" id="{4EF453AF-D108-8249-AB42-1C6AE80ABB52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114" name="Text Box 9">
          <a:extLst>
            <a:ext uri="{FF2B5EF4-FFF2-40B4-BE49-F238E27FC236}">
              <a16:creationId xmlns:a16="http://schemas.microsoft.com/office/drawing/2014/main" id="{6F32E69C-5D88-CD4D-A96C-972C677DB9B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115" name="Text Box 10">
          <a:extLst>
            <a:ext uri="{FF2B5EF4-FFF2-40B4-BE49-F238E27FC236}">
              <a16:creationId xmlns:a16="http://schemas.microsoft.com/office/drawing/2014/main" id="{7CFBBD25-154D-564B-926B-D19103E4C75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116" name="Text Box 11">
          <a:extLst>
            <a:ext uri="{FF2B5EF4-FFF2-40B4-BE49-F238E27FC236}">
              <a16:creationId xmlns:a16="http://schemas.microsoft.com/office/drawing/2014/main" id="{599F7586-17C7-6D4F-8FF2-1EE3C3EC9C25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117" name="Text Box 12">
          <a:extLst>
            <a:ext uri="{FF2B5EF4-FFF2-40B4-BE49-F238E27FC236}">
              <a16:creationId xmlns:a16="http://schemas.microsoft.com/office/drawing/2014/main" id="{A27D2D74-40B9-9345-9469-05E0FF16526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8118" name="Text Box 13">
          <a:extLst>
            <a:ext uri="{FF2B5EF4-FFF2-40B4-BE49-F238E27FC236}">
              <a16:creationId xmlns:a16="http://schemas.microsoft.com/office/drawing/2014/main" id="{3F604C40-962A-DD4A-89BA-13654AFCEB54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119" name="Text Box 14">
          <a:extLst>
            <a:ext uri="{FF2B5EF4-FFF2-40B4-BE49-F238E27FC236}">
              <a16:creationId xmlns:a16="http://schemas.microsoft.com/office/drawing/2014/main" id="{92E26662-3B35-AA47-B6AE-DCFD58821D1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120" name="Text Box 15">
          <a:extLst>
            <a:ext uri="{FF2B5EF4-FFF2-40B4-BE49-F238E27FC236}">
              <a16:creationId xmlns:a16="http://schemas.microsoft.com/office/drawing/2014/main" id="{4A8E8B54-A93D-6F4A-A215-438F1D002D0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121" name="Text Box 16">
          <a:extLst>
            <a:ext uri="{FF2B5EF4-FFF2-40B4-BE49-F238E27FC236}">
              <a16:creationId xmlns:a16="http://schemas.microsoft.com/office/drawing/2014/main" id="{DD6578A1-3367-524B-B252-15AA8ABA4B9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122" name="Text Box 17">
          <a:extLst>
            <a:ext uri="{FF2B5EF4-FFF2-40B4-BE49-F238E27FC236}">
              <a16:creationId xmlns:a16="http://schemas.microsoft.com/office/drawing/2014/main" id="{E39D79DE-9E1B-AC4C-B0C8-B5DCDCA114D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8123" name="Text Box 18">
          <a:extLst>
            <a:ext uri="{FF2B5EF4-FFF2-40B4-BE49-F238E27FC236}">
              <a16:creationId xmlns:a16="http://schemas.microsoft.com/office/drawing/2014/main" id="{78E69D92-7D6D-4548-82A4-3E0E37BFE2E0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124" name="Text Box 19">
          <a:extLst>
            <a:ext uri="{FF2B5EF4-FFF2-40B4-BE49-F238E27FC236}">
              <a16:creationId xmlns:a16="http://schemas.microsoft.com/office/drawing/2014/main" id="{B95B8F7F-F313-0444-B7D8-178BF343B6F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125" name="Text Box 20">
          <a:extLst>
            <a:ext uri="{FF2B5EF4-FFF2-40B4-BE49-F238E27FC236}">
              <a16:creationId xmlns:a16="http://schemas.microsoft.com/office/drawing/2014/main" id="{96741766-A745-E943-88F2-06B5DAF2A76E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126" name="Text Box 21">
          <a:extLst>
            <a:ext uri="{FF2B5EF4-FFF2-40B4-BE49-F238E27FC236}">
              <a16:creationId xmlns:a16="http://schemas.microsoft.com/office/drawing/2014/main" id="{6B0F794C-3E19-5D46-B9A2-7ACBA2A11BD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127" name="Text Box 2">
          <a:extLst>
            <a:ext uri="{FF2B5EF4-FFF2-40B4-BE49-F238E27FC236}">
              <a16:creationId xmlns:a16="http://schemas.microsoft.com/office/drawing/2014/main" id="{564F1388-9ABB-684B-9476-71C3514EF24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8128" name="Text Box 3">
          <a:extLst>
            <a:ext uri="{FF2B5EF4-FFF2-40B4-BE49-F238E27FC236}">
              <a16:creationId xmlns:a16="http://schemas.microsoft.com/office/drawing/2014/main" id="{92BCEBAE-C4F8-2A42-934C-D972581A4EF5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129" name="Text Box 4">
          <a:extLst>
            <a:ext uri="{FF2B5EF4-FFF2-40B4-BE49-F238E27FC236}">
              <a16:creationId xmlns:a16="http://schemas.microsoft.com/office/drawing/2014/main" id="{E2A56A76-96D6-9745-BA02-57B67FA4AE4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130" name="Text Box 5">
          <a:extLst>
            <a:ext uri="{FF2B5EF4-FFF2-40B4-BE49-F238E27FC236}">
              <a16:creationId xmlns:a16="http://schemas.microsoft.com/office/drawing/2014/main" id="{4A2020EE-7A5C-114D-9E57-1C55E370B04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131" name="Text Box 6">
          <a:extLst>
            <a:ext uri="{FF2B5EF4-FFF2-40B4-BE49-F238E27FC236}">
              <a16:creationId xmlns:a16="http://schemas.microsoft.com/office/drawing/2014/main" id="{584CEA6B-F1E2-C742-A8A6-DF33F73E99FE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132" name="Text Box 7">
          <a:extLst>
            <a:ext uri="{FF2B5EF4-FFF2-40B4-BE49-F238E27FC236}">
              <a16:creationId xmlns:a16="http://schemas.microsoft.com/office/drawing/2014/main" id="{FB0916AE-1314-D64B-915E-90744927475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8133" name="Text Box 8">
          <a:extLst>
            <a:ext uri="{FF2B5EF4-FFF2-40B4-BE49-F238E27FC236}">
              <a16:creationId xmlns:a16="http://schemas.microsoft.com/office/drawing/2014/main" id="{DE84B2EC-AD00-E945-B390-56BDDB73892C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134" name="Text Box 9">
          <a:extLst>
            <a:ext uri="{FF2B5EF4-FFF2-40B4-BE49-F238E27FC236}">
              <a16:creationId xmlns:a16="http://schemas.microsoft.com/office/drawing/2014/main" id="{78DE7DB3-D90C-0E4B-ACE3-ED31B5AE8B1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135" name="Text Box 10">
          <a:extLst>
            <a:ext uri="{FF2B5EF4-FFF2-40B4-BE49-F238E27FC236}">
              <a16:creationId xmlns:a16="http://schemas.microsoft.com/office/drawing/2014/main" id="{74DB9C92-054C-EF40-BDEE-D8809283E29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136" name="Text Box 11">
          <a:extLst>
            <a:ext uri="{FF2B5EF4-FFF2-40B4-BE49-F238E27FC236}">
              <a16:creationId xmlns:a16="http://schemas.microsoft.com/office/drawing/2014/main" id="{B27C75B5-E99C-5E4C-8186-72E2C370B149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137" name="Text Box 12">
          <a:extLst>
            <a:ext uri="{FF2B5EF4-FFF2-40B4-BE49-F238E27FC236}">
              <a16:creationId xmlns:a16="http://schemas.microsoft.com/office/drawing/2014/main" id="{58619338-0A82-C944-999F-9CF336B12A86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8138" name="Text Box 13">
          <a:extLst>
            <a:ext uri="{FF2B5EF4-FFF2-40B4-BE49-F238E27FC236}">
              <a16:creationId xmlns:a16="http://schemas.microsoft.com/office/drawing/2014/main" id="{BF2FB797-1AAB-5444-9259-5A7284116499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139" name="Text Box 14">
          <a:extLst>
            <a:ext uri="{FF2B5EF4-FFF2-40B4-BE49-F238E27FC236}">
              <a16:creationId xmlns:a16="http://schemas.microsoft.com/office/drawing/2014/main" id="{4248B67A-5299-6744-B477-363C6E2BB79C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140" name="Text Box 15">
          <a:extLst>
            <a:ext uri="{FF2B5EF4-FFF2-40B4-BE49-F238E27FC236}">
              <a16:creationId xmlns:a16="http://schemas.microsoft.com/office/drawing/2014/main" id="{BD38E3A1-F3A2-054E-B95D-A98546CBC1D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141" name="Text Box 16">
          <a:extLst>
            <a:ext uri="{FF2B5EF4-FFF2-40B4-BE49-F238E27FC236}">
              <a16:creationId xmlns:a16="http://schemas.microsoft.com/office/drawing/2014/main" id="{A6CCDDDF-E615-5D4C-9117-5F1CBF297002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142" name="Text Box 17">
          <a:extLst>
            <a:ext uri="{FF2B5EF4-FFF2-40B4-BE49-F238E27FC236}">
              <a16:creationId xmlns:a16="http://schemas.microsoft.com/office/drawing/2014/main" id="{683ED4E6-DA1E-AE44-B367-C5404F4E3D5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8143" name="Text Box 18">
          <a:extLst>
            <a:ext uri="{FF2B5EF4-FFF2-40B4-BE49-F238E27FC236}">
              <a16:creationId xmlns:a16="http://schemas.microsoft.com/office/drawing/2014/main" id="{CB63F959-A277-2947-AD4E-08800BD62ED7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144" name="Text Box 19">
          <a:extLst>
            <a:ext uri="{FF2B5EF4-FFF2-40B4-BE49-F238E27FC236}">
              <a16:creationId xmlns:a16="http://schemas.microsoft.com/office/drawing/2014/main" id="{82053ED4-BACC-8F42-A1AA-981CC7DB909E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145" name="Text Box 20">
          <a:extLst>
            <a:ext uri="{FF2B5EF4-FFF2-40B4-BE49-F238E27FC236}">
              <a16:creationId xmlns:a16="http://schemas.microsoft.com/office/drawing/2014/main" id="{08E514C9-A372-6D45-924A-C207042E77C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146" name="Text Box 21">
          <a:extLst>
            <a:ext uri="{FF2B5EF4-FFF2-40B4-BE49-F238E27FC236}">
              <a16:creationId xmlns:a16="http://schemas.microsoft.com/office/drawing/2014/main" id="{97B311E4-7234-804F-B772-840D68E0D087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147" name="Text Box 2">
          <a:extLst>
            <a:ext uri="{FF2B5EF4-FFF2-40B4-BE49-F238E27FC236}">
              <a16:creationId xmlns:a16="http://schemas.microsoft.com/office/drawing/2014/main" id="{0F7E8EF1-C379-1748-B0B9-734D102C10B6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148" name="Text Box 4">
          <a:extLst>
            <a:ext uri="{FF2B5EF4-FFF2-40B4-BE49-F238E27FC236}">
              <a16:creationId xmlns:a16="http://schemas.microsoft.com/office/drawing/2014/main" id="{E4E96DAE-2FF3-1A4D-9A4E-223776615910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149" name="Text Box 5">
          <a:extLst>
            <a:ext uri="{FF2B5EF4-FFF2-40B4-BE49-F238E27FC236}">
              <a16:creationId xmlns:a16="http://schemas.microsoft.com/office/drawing/2014/main" id="{0B81A536-1623-3D4E-A9CD-19DF5A2492B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150" name="Text Box 6">
          <a:extLst>
            <a:ext uri="{FF2B5EF4-FFF2-40B4-BE49-F238E27FC236}">
              <a16:creationId xmlns:a16="http://schemas.microsoft.com/office/drawing/2014/main" id="{2D14A5A4-13BB-6D49-A934-90BC126FD8D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151" name="Text Box 12">
          <a:extLst>
            <a:ext uri="{FF2B5EF4-FFF2-40B4-BE49-F238E27FC236}">
              <a16:creationId xmlns:a16="http://schemas.microsoft.com/office/drawing/2014/main" id="{6A2A465D-287B-4945-A321-20FDD962B9E4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152" name="Text Box 14">
          <a:extLst>
            <a:ext uri="{FF2B5EF4-FFF2-40B4-BE49-F238E27FC236}">
              <a16:creationId xmlns:a16="http://schemas.microsoft.com/office/drawing/2014/main" id="{2BEE51D9-C326-CD4D-BABA-7E96281C0BB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153" name="Text Box 15">
          <a:extLst>
            <a:ext uri="{FF2B5EF4-FFF2-40B4-BE49-F238E27FC236}">
              <a16:creationId xmlns:a16="http://schemas.microsoft.com/office/drawing/2014/main" id="{8E939729-B9E1-294E-B26C-73D544665D7A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154" name="Text Box 16">
          <a:extLst>
            <a:ext uri="{FF2B5EF4-FFF2-40B4-BE49-F238E27FC236}">
              <a16:creationId xmlns:a16="http://schemas.microsoft.com/office/drawing/2014/main" id="{70D72260-66F6-FC43-A1A2-7DA6FAD2EA52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8155" name="Text Box 17">
          <a:extLst>
            <a:ext uri="{FF2B5EF4-FFF2-40B4-BE49-F238E27FC236}">
              <a16:creationId xmlns:a16="http://schemas.microsoft.com/office/drawing/2014/main" id="{24A8C08B-4CC7-084D-9BE6-9F650BD4BAAE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8156" name="Text Box 19">
          <a:extLst>
            <a:ext uri="{FF2B5EF4-FFF2-40B4-BE49-F238E27FC236}">
              <a16:creationId xmlns:a16="http://schemas.microsoft.com/office/drawing/2014/main" id="{452DDE91-E0A7-9444-B8AA-0D7924A03F6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8157" name="Text Box 20">
          <a:extLst>
            <a:ext uri="{FF2B5EF4-FFF2-40B4-BE49-F238E27FC236}">
              <a16:creationId xmlns:a16="http://schemas.microsoft.com/office/drawing/2014/main" id="{ACF78330-510D-AC4C-A00D-DADB38ECFE18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8158" name="Text Box 21">
          <a:extLst>
            <a:ext uri="{FF2B5EF4-FFF2-40B4-BE49-F238E27FC236}">
              <a16:creationId xmlns:a16="http://schemas.microsoft.com/office/drawing/2014/main" id="{641692C3-E880-BC4B-8334-CA611515D3C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152400</xdr:rowOff>
    </xdr:from>
    <xdr:to>
      <xdr:col>14</xdr:col>
      <xdr:colOff>76200</xdr:colOff>
      <xdr:row>3</xdr:row>
      <xdr:rowOff>25400</xdr:rowOff>
    </xdr:to>
    <xdr:sp macro="" textlink="">
      <xdr:nvSpPr>
        <xdr:cNvPr id="139068" name="Text Box 1">
          <a:extLst>
            <a:ext uri="{FF2B5EF4-FFF2-40B4-BE49-F238E27FC236}">
              <a16:creationId xmlns:a16="http://schemas.microsoft.com/office/drawing/2014/main" id="{C1914E57-7626-A64D-B5D9-1C57D0BE0001}"/>
            </a:ext>
          </a:extLst>
        </xdr:cNvPr>
        <xdr:cNvSpPr txBox="1">
          <a:spLocks noChangeArrowheads="1"/>
        </xdr:cNvSpPr>
      </xdr:nvSpPr>
      <xdr:spPr bwMode="auto">
        <a:xfrm>
          <a:off x="8623300" y="11176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152400</xdr:rowOff>
    </xdr:from>
    <xdr:to>
      <xdr:col>14</xdr:col>
      <xdr:colOff>76200</xdr:colOff>
      <xdr:row>21</xdr:row>
      <xdr:rowOff>368300</xdr:rowOff>
    </xdr:to>
    <xdr:sp macro="" textlink="">
      <xdr:nvSpPr>
        <xdr:cNvPr id="139069" name="Text Box 2">
          <a:extLst>
            <a:ext uri="{FF2B5EF4-FFF2-40B4-BE49-F238E27FC236}">
              <a16:creationId xmlns:a16="http://schemas.microsoft.com/office/drawing/2014/main" id="{4C2D41F1-6670-C144-88E9-A2DA3F6D10CB}"/>
            </a:ext>
          </a:extLst>
        </xdr:cNvPr>
        <xdr:cNvSpPr txBox="1">
          <a:spLocks noChangeArrowheads="1"/>
        </xdr:cNvSpPr>
      </xdr:nvSpPr>
      <xdr:spPr bwMode="auto">
        <a:xfrm>
          <a:off x="86233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152400</xdr:rowOff>
    </xdr:from>
    <xdr:to>
      <xdr:col>9</xdr:col>
      <xdr:colOff>76200</xdr:colOff>
      <xdr:row>21</xdr:row>
      <xdr:rowOff>368300</xdr:rowOff>
    </xdr:to>
    <xdr:sp macro="" textlink="">
      <xdr:nvSpPr>
        <xdr:cNvPr id="139070" name="Text Box 3">
          <a:extLst>
            <a:ext uri="{FF2B5EF4-FFF2-40B4-BE49-F238E27FC236}">
              <a16:creationId xmlns:a16="http://schemas.microsoft.com/office/drawing/2014/main" id="{C8E16F04-3CD9-1041-9CF6-4FC83DE31924}"/>
            </a:ext>
          </a:extLst>
        </xdr:cNvPr>
        <xdr:cNvSpPr txBox="1">
          <a:spLocks noChangeArrowheads="1"/>
        </xdr:cNvSpPr>
      </xdr:nvSpPr>
      <xdr:spPr bwMode="auto">
        <a:xfrm>
          <a:off x="4851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152400</xdr:rowOff>
    </xdr:from>
    <xdr:to>
      <xdr:col>10</xdr:col>
      <xdr:colOff>76200</xdr:colOff>
      <xdr:row>21</xdr:row>
      <xdr:rowOff>368300</xdr:rowOff>
    </xdr:to>
    <xdr:sp macro="" textlink="">
      <xdr:nvSpPr>
        <xdr:cNvPr id="139071" name="Text Box 4">
          <a:extLst>
            <a:ext uri="{FF2B5EF4-FFF2-40B4-BE49-F238E27FC236}">
              <a16:creationId xmlns:a16="http://schemas.microsoft.com/office/drawing/2014/main" id="{85D00276-E00B-7F4B-9F1B-93D3E018ACB5}"/>
            </a:ext>
          </a:extLst>
        </xdr:cNvPr>
        <xdr:cNvSpPr txBox="1">
          <a:spLocks noChangeArrowheads="1"/>
        </xdr:cNvSpPr>
      </xdr:nvSpPr>
      <xdr:spPr bwMode="auto">
        <a:xfrm>
          <a:off x="51689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368300</xdr:rowOff>
    </xdr:to>
    <xdr:sp macro="" textlink="">
      <xdr:nvSpPr>
        <xdr:cNvPr id="139072" name="Text Box 5">
          <a:extLst>
            <a:ext uri="{FF2B5EF4-FFF2-40B4-BE49-F238E27FC236}">
              <a16:creationId xmlns:a16="http://schemas.microsoft.com/office/drawing/2014/main" id="{579646A7-ECBE-5640-98FB-4AD5EF8A00C0}"/>
            </a:ext>
          </a:extLst>
        </xdr:cNvPr>
        <xdr:cNvSpPr txBox="1">
          <a:spLocks noChangeArrowheads="1"/>
        </xdr:cNvSpPr>
      </xdr:nvSpPr>
      <xdr:spPr bwMode="auto">
        <a:xfrm>
          <a:off x="60452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368300</xdr:rowOff>
    </xdr:to>
    <xdr:sp macro="" textlink="">
      <xdr:nvSpPr>
        <xdr:cNvPr id="139073" name="Text Box 6">
          <a:extLst>
            <a:ext uri="{FF2B5EF4-FFF2-40B4-BE49-F238E27FC236}">
              <a16:creationId xmlns:a16="http://schemas.microsoft.com/office/drawing/2014/main" id="{DD4939DC-D20E-B44C-B2E5-2F54DCD681EB}"/>
            </a:ext>
          </a:extLst>
        </xdr:cNvPr>
        <xdr:cNvSpPr txBox="1">
          <a:spLocks noChangeArrowheads="1"/>
        </xdr:cNvSpPr>
      </xdr:nvSpPr>
      <xdr:spPr bwMode="auto">
        <a:xfrm>
          <a:off x="7772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39074" name="Text Box 1">
          <a:extLst>
            <a:ext uri="{FF2B5EF4-FFF2-40B4-BE49-F238E27FC236}">
              <a16:creationId xmlns:a16="http://schemas.microsoft.com/office/drawing/2014/main" id="{6771B4EC-89B6-9143-A611-7C96CAEA3D8C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075" name="Text Box 2">
          <a:extLst>
            <a:ext uri="{FF2B5EF4-FFF2-40B4-BE49-F238E27FC236}">
              <a16:creationId xmlns:a16="http://schemas.microsoft.com/office/drawing/2014/main" id="{8F7FDC1C-4C8C-0548-A1DD-4BA74FFB434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9076" name="Text Box 3">
          <a:extLst>
            <a:ext uri="{FF2B5EF4-FFF2-40B4-BE49-F238E27FC236}">
              <a16:creationId xmlns:a16="http://schemas.microsoft.com/office/drawing/2014/main" id="{F958F756-5F03-CE4F-A3DE-7AED2EB8D778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077" name="Text Box 4">
          <a:extLst>
            <a:ext uri="{FF2B5EF4-FFF2-40B4-BE49-F238E27FC236}">
              <a16:creationId xmlns:a16="http://schemas.microsoft.com/office/drawing/2014/main" id="{41DD2205-CD3C-F545-836C-5951FF18461B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078" name="Text Box 5">
          <a:extLst>
            <a:ext uri="{FF2B5EF4-FFF2-40B4-BE49-F238E27FC236}">
              <a16:creationId xmlns:a16="http://schemas.microsoft.com/office/drawing/2014/main" id="{FD279281-26EC-6C42-8C3B-335F95CCD11E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079" name="Text Box 6">
          <a:extLst>
            <a:ext uri="{FF2B5EF4-FFF2-40B4-BE49-F238E27FC236}">
              <a16:creationId xmlns:a16="http://schemas.microsoft.com/office/drawing/2014/main" id="{F4D1E714-010D-3A4C-B2C2-4E8581636921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080" name="Text Box 7">
          <a:extLst>
            <a:ext uri="{FF2B5EF4-FFF2-40B4-BE49-F238E27FC236}">
              <a16:creationId xmlns:a16="http://schemas.microsoft.com/office/drawing/2014/main" id="{40F4D8DE-1C1A-C743-AAAC-0208C656A544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9081" name="Text Box 8">
          <a:extLst>
            <a:ext uri="{FF2B5EF4-FFF2-40B4-BE49-F238E27FC236}">
              <a16:creationId xmlns:a16="http://schemas.microsoft.com/office/drawing/2014/main" id="{E70D8492-8B45-214C-B894-D4769039503E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082" name="Text Box 9">
          <a:extLst>
            <a:ext uri="{FF2B5EF4-FFF2-40B4-BE49-F238E27FC236}">
              <a16:creationId xmlns:a16="http://schemas.microsoft.com/office/drawing/2014/main" id="{529B697D-814B-6A47-84CA-458034767E4C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083" name="Text Box 10">
          <a:extLst>
            <a:ext uri="{FF2B5EF4-FFF2-40B4-BE49-F238E27FC236}">
              <a16:creationId xmlns:a16="http://schemas.microsoft.com/office/drawing/2014/main" id="{82DDB74D-C725-5A48-A8F8-F9513F751004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084" name="Text Box 11">
          <a:extLst>
            <a:ext uri="{FF2B5EF4-FFF2-40B4-BE49-F238E27FC236}">
              <a16:creationId xmlns:a16="http://schemas.microsoft.com/office/drawing/2014/main" id="{42810510-E8F3-404C-9AEE-42904A544DE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085" name="Text Box 12">
          <a:extLst>
            <a:ext uri="{FF2B5EF4-FFF2-40B4-BE49-F238E27FC236}">
              <a16:creationId xmlns:a16="http://schemas.microsoft.com/office/drawing/2014/main" id="{560D553C-9720-124C-9962-A371434AA53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9086" name="Text Box 13">
          <a:extLst>
            <a:ext uri="{FF2B5EF4-FFF2-40B4-BE49-F238E27FC236}">
              <a16:creationId xmlns:a16="http://schemas.microsoft.com/office/drawing/2014/main" id="{72CD02F2-8129-B34F-8AF9-11049872A1C4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087" name="Text Box 14">
          <a:extLst>
            <a:ext uri="{FF2B5EF4-FFF2-40B4-BE49-F238E27FC236}">
              <a16:creationId xmlns:a16="http://schemas.microsoft.com/office/drawing/2014/main" id="{860AB1AC-47FC-FB49-83D6-0128E6549B6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088" name="Text Box 15">
          <a:extLst>
            <a:ext uri="{FF2B5EF4-FFF2-40B4-BE49-F238E27FC236}">
              <a16:creationId xmlns:a16="http://schemas.microsoft.com/office/drawing/2014/main" id="{B1173E58-7E59-CC4A-AD0C-03498F293C7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089" name="Text Box 16">
          <a:extLst>
            <a:ext uri="{FF2B5EF4-FFF2-40B4-BE49-F238E27FC236}">
              <a16:creationId xmlns:a16="http://schemas.microsoft.com/office/drawing/2014/main" id="{71A49844-47D8-6344-9052-AB280233DA3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090" name="Text Box 17">
          <a:extLst>
            <a:ext uri="{FF2B5EF4-FFF2-40B4-BE49-F238E27FC236}">
              <a16:creationId xmlns:a16="http://schemas.microsoft.com/office/drawing/2014/main" id="{A399E7EE-664F-B740-AA8D-BF25673C7D1B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9091" name="Text Box 18">
          <a:extLst>
            <a:ext uri="{FF2B5EF4-FFF2-40B4-BE49-F238E27FC236}">
              <a16:creationId xmlns:a16="http://schemas.microsoft.com/office/drawing/2014/main" id="{B8DC11D7-9464-9A43-A0A4-F0BB6CD086B2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092" name="Text Box 19">
          <a:extLst>
            <a:ext uri="{FF2B5EF4-FFF2-40B4-BE49-F238E27FC236}">
              <a16:creationId xmlns:a16="http://schemas.microsoft.com/office/drawing/2014/main" id="{794683B4-29C6-C841-A938-8F7E75EE1D97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093" name="Text Box 20">
          <a:extLst>
            <a:ext uri="{FF2B5EF4-FFF2-40B4-BE49-F238E27FC236}">
              <a16:creationId xmlns:a16="http://schemas.microsoft.com/office/drawing/2014/main" id="{A42EBB86-AB4E-1241-B503-C728E8CAB7C6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094" name="Text Box 21">
          <a:extLst>
            <a:ext uri="{FF2B5EF4-FFF2-40B4-BE49-F238E27FC236}">
              <a16:creationId xmlns:a16="http://schemas.microsoft.com/office/drawing/2014/main" id="{264181D9-1B5E-674E-9050-40CAFC8E2727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095" name="Text Box 2">
          <a:extLst>
            <a:ext uri="{FF2B5EF4-FFF2-40B4-BE49-F238E27FC236}">
              <a16:creationId xmlns:a16="http://schemas.microsoft.com/office/drawing/2014/main" id="{4219127F-F1EB-9047-B501-939CCE9D44C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9096" name="Text Box 3">
          <a:extLst>
            <a:ext uri="{FF2B5EF4-FFF2-40B4-BE49-F238E27FC236}">
              <a16:creationId xmlns:a16="http://schemas.microsoft.com/office/drawing/2014/main" id="{64E22961-9C52-3F4D-A6C2-47E9B3F981F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097" name="Text Box 4">
          <a:extLst>
            <a:ext uri="{FF2B5EF4-FFF2-40B4-BE49-F238E27FC236}">
              <a16:creationId xmlns:a16="http://schemas.microsoft.com/office/drawing/2014/main" id="{89C345D7-F823-9847-A619-46F0654F3687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098" name="Text Box 5">
          <a:extLst>
            <a:ext uri="{FF2B5EF4-FFF2-40B4-BE49-F238E27FC236}">
              <a16:creationId xmlns:a16="http://schemas.microsoft.com/office/drawing/2014/main" id="{32A25A7B-E0DA-2C40-9170-70FCF371450A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099" name="Text Box 6">
          <a:extLst>
            <a:ext uri="{FF2B5EF4-FFF2-40B4-BE49-F238E27FC236}">
              <a16:creationId xmlns:a16="http://schemas.microsoft.com/office/drawing/2014/main" id="{18BBA809-91F2-1F41-8E91-7A9463EE44D8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100" name="Text Box 7">
          <a:extLst>
            <a:ext uri="{FF2B5EF4-FFF2-40B4-BE49-F238E27FC236}">
              <a16:creationId xmlns:a16="http://schemas.microsoft.com/office/drawing/2014/main" id="{472BF9C6-1814-2C4B-A0A0-9CAD85FB40C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9101" name="Text Box 8">
          <a:extLst>
            <a:ext uri="{FF2B5EF4-FFF2-40B4-BE49-F238E27FC236}">
              <a16:creationId xmlns:a16="http://schemas.microsoft.com/office/drawing/2014/main" id="{9D16C378-C174-B44C-8263-52644D910BD5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102" name="Text Box 9">
          <a:extLst>
            <a:ext uri="{FF2B5EF4-FFF2-40B4-BE49-F238E27FC236}">
              <a16:creationId xmlns:a16="http://schemas.microsoft.com/office/drawing/2014/main" id="{F085F54D-3E3E-B44A-A950-47D998E18510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103" name="Text Box 10">
          <a:extLst>
            <a:ext uri="{FF2B5EF4-FFF2-40B4-BE49-F238E27FC236}">
              <a16:creationId xmlns:a16="http://schemas.microsoft.com/office/drawing/2014/main" id="{958F8BE8-2913-0941-8D2D-9BEDF1238995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104" name="Text Box 11">
          <a:extLst>
            <a:ext uri="{FF2B5EF4-FFF2-40B4-BE49-F238E27FC236}">
              <a16:creationId xmlns:a16="http://schemas.microsoft.com/office/drawing/2014/main" id="{22E1E276-2EFA-9847-A03A-32B26985F23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105" name="Text Box 12">
          <a:extLst>
            <a:ext uri="{FF2B5EF4-FFF2-40B4-BE49-F238E27FC236}">
              <a16:creationId xmlns:a16="http://schemas.microsoft.com/office/drawing/2014/main" id="{7CB2A37F-1B67-1D47-AB68-E763AEBEF168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9106" name="Text Box 13">
          <a:extLst>
            <a:ext uri="{FF2B5EF4-FFF2-40B4-BE49-F238E27FC236}">
              <a16:creationId xmlns:a16="http://schemas.microsoft.com/office/drawing/2014/main" id="{09E296E2-2506-284D-894A-F9D12DCD30E1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107" name="Text Box 14">
          <a:extLst>
            <a:ext uri="{FF2B5EF4-FFF2-40B4-BE49-F238E27FC236}">
              <a16:creationId xmlns:a16="http://schemas.microsoft.com/office/drawing/2014/main" id="{332C5CF5-0CE1-FB46-85CE-763F68C5775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108" name="Text Box 15">
          <a:extLst>
            <a:ext uri="{FF2B5EF4-FFF2-40B4-BE49-F238E27FC236}">
              <a16:creationId xmlns:a16="http://schemas.microsoft.com/office/drawing/2014/main" id="{23E05460-B388-EA4F-89D3-A15B32488E4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109" name="Text Box 16">
          <a:extLst>
            <a:ext uri="{FF2B5EF4-FFF2-40B4-BE49-F238E27FC236}">
              <a16:creationId xmlns:a16="http://schemas.microsoft.com/office/drawing/2014/main" id="{960C992C-4A6F-0B4C-A4B0-A90519BA02FE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110" name="Text Box 17">
          <a:extLst>
            <a:ext uri="{FF2B5EF4-FFF2-40B4-BE49-F238E27FC236}">
              <a16:creationId xmlns:a16="http://schemas.microsoft.com/office/drawing/2014/main" id="{E92A400F-4EDE-6A41-A57D-262898BF337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9111" name="Text Box 18">
          <a:extLst>
            <a:ext uri="{FF2B5EF4-FFF2-40B4-BE49-F238E27FC236}">
              <a16:creationId xmlns:a16="http://schemas.microsoft.com/office/drawing/2014/main" id="{5DE8CA5C-63C8-894A-AA22-550A1EB938D7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112" name="Text Box 19">
          <a:extLst>
            <a:ext uri="{FF2B5EF4-FFF2-40B4-BE49-F238E27FC236}">
              <a16:creationId xmlns:a16="http://schemas.microsoft.com/office/drawing/2014/main" id="{E4923A37-F9AD-3A4D-8F35-8D75218BA1A0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113" name="Text Box 20">
          <a:extLst>
            <a:ext uri="{FF2B5EF4-FFF2-40B4-BE49-F238E27FC236}">
              <a16:creationId xmlns:a16="http://schemas.microsoft.com/office/drawing/2014/main" id="{E40C6CBC-3038-4C43-B4F9-B444C547E28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114" name="Text Box 21">
          <a:extLst>
            <a:ext uri="{FF2B5EF4-FFF2-40B4-BE49-F238E27FC236}">
              <a16:creationId xmlns:a16="http://schemas.microsoft.com/office/drawing/2014/main" id="{39B024A3-4AE0-E54F-9A64-E18CF56BCDC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115" name="Text Box 2">
          <a:extLst>
            <a:ext uri="{FF2B5EF4-FFF2-40B4-BE49-F238E27FC236}">
              <a16:creationId xmlns:a16="http://schemas.microsoft.com/office/drawing/2014/main" id="{84CF3768-21F3-4E4A-B002-ACCBFF640D98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116" name="Text Box 4">
          <a:extLst>
            <a:ext uri="{FF2B5EF4-FFF2-40B4-BE49-F238E27FC236}">
              <a16:creationId xmlns:a16="http://schemas.microsoft.com/office/drawing/2014/main" id="{D5CB496B-140A-EB4C-84C8-5D9B3D56352E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117" name="Text Box 5">
          <a:extLst>
            <a:ext uri="{FF2B5EF4-FFF2-40B4-BE49-F238E27FC236}">
              <a16:creationId xmlns:a16="http://schemas.microsoft.com/office/drawing/2014/main" id="{4530213B-1AA5-EE4C-819B-AD696CA638EE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118" name="Text Box 6">
          <a:extLst>
            <a:ext uri="{FF2B5EF4-FFF2-40B4-BE49-F238E27FC236}">
              <a16:creationId xmlns:a16="http://schemas.microsoft.com/office/drawing/2014/main" id="{CCC18C0A-219D-0A4E-A364-17D2868AE91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119" name="Text Box 12">
          <a:extLst>
            <a:ext uri="{FF2B5EF4-FFF2-40B4-BE49-F238E27FC236}">
              <a16:creationId xmlns:a16="http://schemas.microsoft.com/office/drawing/2014/main" id="{FCAB6110-7DF8-B148-B68C-F686978065B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120" name="Text Box 14">
          <a:extLst>
            <a:ext uri="{FF2B5EF4-FFF2-40B4-BE49-F238E27FC236}">
              <a16:creationId xmlns:a16="http://schemas.microsoft.com/office/drawing/2014/main" id="{0F63546E-136E-554A-B08B-D72759926DB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121" name="Text Box 15">
          <a:extLst>
            <a:ext uri="{FF2B5EF4-FFF2-40B4-BE49-F238E27FC236}">
              <a16:creationId xmlns:a16="http://schemas.microsoft.com/office/drawing/2014/main" id="{A2CC03F1-2EFD-F24C-A4F7-B2A9C6CD2D7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122" name="Text Box 16">
          <a:extLst>
            <a:ext uri="{FF2B5EF4-FFF2-40B4-BE49-F238E27FC236}">
              <a16:creationId xmlns:a16="http://schemas.microsoft.com/office/drawing/2014/main" id="{A2FCB0A4-503F-574F-B604-C38EBE7D9160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123" name="Text Box 17">
          <a:extLst>
            <a:ext uri="{FF2B5EF4-FFF2-40B4-BE49-F238E27FC236}">
              <a16:creationId xmlns:a16="http://schemas.microsoft.com/office/drawing/2014/main" id="{3711C1BC-0570-FA40-BEE8-B9C4AC5B136F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124" name="Text Box 19">
          <a:extLst>
            <a:ext uri="{FF2B5EF4-FFF2-40B4-BE49-F238E27FC236}">
              <a16:creationId xmlns:a16="http://schemas.microsoft.com/office/drawing/2014/main" id="{CD1D9375-AE1D-7744-9026-F1715D083CB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125" name="Text Box 20">
          <a:extLst>
            <a:ext uri="{FF2B5EF4-FFF2-40B4-BE49-F238E27FC236}">
              <a16:creationId xmlns:a16="http://schemas.microsoft.com/office/drawing/2014/main" id="{2B1D624A-2D97-CD4F-AE8E-B7B4C2731CAE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126" name="Text Box 21">
          <a:extLst>
            <a:ext uri="{FF2B5EF4-FFF2-40B4-BE49-F238E27FC236}">
              <a16:creationId xmlns:a16="http://schemas.microsoft.com/office/drawing/2014/main" id="{4479B046-ACBC-DA47-BE5F-05755222C93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127" name="Text Box 24">
          <a:extLst>
            <a:ext uri="{FF2B5EF4-FFF2-40B4-BE49-F238E27FC236}">
              <a16:creationId xmlns:a16="http://schemas.microsoft.com/office/drawing/2014/main" id="{843A660E-A768-0840-B770-CAF62508E79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128" name="Text Box 25">
          <a:extLst>
            <a:ext uri="{FF2B5EF4-FFF2-40B4-BE49-F238E27FC236}">
              <a16:creationId xmlns:a16="http://schemas.microsoft.com/office/drawing/2014/main" id="{CD01EE6B-C485-454E-8DBF-1E49EF37A9AA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129" name="Text Box 26">
          <a:extLst>
            <a:ext uri="{FF2B5EF4-FFF2-40B4-BE49-F238E27FC236}">
              <a16:creationId xmlns:a16="http://schemas.microsoft.com/office/drawing/2014/main" id="{9595994B-9FF3-6E4D-AB27-1E29ECB4E8A1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39130" name="Text Box 1">
          <a:extLst>
            <a:ext uri="{FF2B5EF4-FFF2-40B4-BE49-F238E27FC236}">
              <a16:creationId xmlns:a16="http://schemas.microsoft.com/office/drawing/2014/main" id="{958D7E95-372A-EE42-A383-E39E1FACF0A3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131" name="Text Box 2">
          <a:extLst>
            <a:ext uri="{FF2B5EF4-FFF2-40B4-BE49-F238E27FC236}">
              <a16:creationId xmlns:a16="http://schemas.microsoft.com/office/drawing/2014/main" id="{32389E29-8469-C14E-A367-9762BE5ECD5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9132" name="Text Box 3">
          <a:extLst>
            <a:ext uri="{FF2B5EF4-FFF2-40B4-BE49-F238E27FC236}">
              <a16:creationId xmlns:a16="http://schemas.microsoft.com/office/drawing/2014/main" id="{ADB68986-7FAD-FF4F-B0C4-2F06ABB1BEB0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133" name="Text Box 4">
          <a:extLst>
            <a:ext uri="{FF2B5EF4-FFF2-40B4-BE49-F238E27FC236}">
              <a16:creationId xmlns:a16="http://schemas.microsoft.com/office/drawing/2014/main" id="{FCF2468A-0935-C845-8CF9-06D33F313DDC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134" name="Text Box 5">
          <a:extLst>
            <a:ext uri="{FF2B5EF4-FFF2-40B4-BE49-F238E27FC236}">
              <a16:creationId xmlns:a16="http://schemas.microsoft.com/office/drawing/2014/main" id="{443B4527-5390-E54E-9CF6-1C43F6FD860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135" name="Text Box 6">
          <a:extLst>
            <a:ext uri="{FF2B5EF4-FFF2-40B4-BE49-F238E27FC236}">
              <a16:creationId xmlns:a16="http://schemas.microsoft.com/office/drawing/2014/main" id="{A4015D64-7670-9C48-87AC-4E44F80DA8C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136" name="Text Box 7">
          <a:extLst>
            <a:ext uri="{FF2B5EF4-FFF2-40B4-BE49-F238E27FC236}">
              <a16:creationId xmlns:a16="http://schemas.microsoft.com/office/drawing/2014/main" id="{287B6A27-EDC1-6743-8C38-CE35B2DD831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9137" name="Text Box 8">
          <a:extLst>
            <a:ext uri="{FF2B5EF4-FFF2-40B4-BE49-F238E27FC236}">
              <a16:creationId xmlns:a16="http://schemas.microsoft.com/office/drawing/2014/main" id="{41AA78CB-03C7-8442-BB35-E6F2A70A7EF7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138" name="Text Box 9">
          <a:extLst>
            <a:ext uri="{FF2B5EF4-FFF2-40B4-BE49-F238E27FC236}">
              <a16:creationId xmlns:a16="http://schemas.microsoft.com/office/drawing/2014/main" id="{4EBBFC2E-471A-C046-A3A6-764BFB8CE7A6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139" name="Text Box 10">
          <a:extLst>
            <a:ext uri="{FF2B5EF4-FFF2-40B4-BE49-F238E27FC236}">
              <a16:creationId xmlns:a16="http://schemas.microsoft.com/office/drawing/2014/main" id="{179BA464-A1FE-CF49-8DF8-961706FC28CE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140" name="Text Box 11">
          <a:extLst>
            <a:ext uri="{FF2B5EF4-FFF2-40B4-BE49-F238E27FC236}">
              <a16:creationId xmlns:a16="http://schemas.microsoft.com/office/drawing/2014/main" id="{56D26D19-5659-CE48-8260-3393AE8CD76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141" name="Text Box 12">
          <a:extLst>
            <a:ext uri="{FF2B5EF4-FFF2-40B4-BE49-F238E27FC236}">
              <a16:creationId xmlns:a16="http://schemas.microsoft.com/office/drawing/2014/main" id="{FF61042B-F2A1-A34F-860F-30136AA10E2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9142" name="Text Box 13">
          <a:extLst>
            <a:ext uri="{FF2B5EF4-FFF2-40B4-BE49-F238E27FC236}">
              <a16:creationId xmlns:a16="http://schemas.microsoft.com/office/drawing/2014/main" id="{5DC9E795-DA75-C54C-A6C4-79409E9695EF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143" name="Text Box 14">
          <a:extLst>
            <a:ext uri="{FF2B5EF4-FFF2-40B4-BE49-F238E27FC236}">
              <a16:creationId xmlns:a16="http://schemas.microsoft.com/office/drawing/2014/main" id="{FBF9B3B7-73A8-504B-8BE9-F6C29C5BB84C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144" name="Text Box 15">
          <a:extLst>
            <a:ext uri="{FF2B5EF4-FFF2-40B4-BE49-F238E27FC236}">
              <a16:creationId xmlns:a16="http://schemas.microsoft.com/office/drawing/2014/main" id="{BD6DD252-B746-FB47-BAF9-C60B31B5FFA4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145" name="Text Box 16">
          <a:extLst>
            <a:ext uri="{FF2B5EF4-FFF2-40B4-BE49-F238E27FC236}">
              <a16:creationId xmlns:a16="http://schemas.microsoft.com/office/drawing/2014/main" id="{2639B6A6-5C06-AB4B-9689-5EB4297BD71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146" name="Text Box 17">
          <a:extLst>
            <a:ext uri="{FF2B5EF4-FFF2-40B4-BE49-F238E27FC236}">
              <a16:creationId xmlns:a16="http://schemas.microsoft.com/office/drawing/2014/main" id="{718446C3-734E-E042-B97D-A181DF2FDEB3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9147" name="Text Box 18">
          <a:extLst>
            <a:ext uri="{FF2B5EF4-FFF2-40B4-BE49-F238E27FC236}">
              <a16:creationId xmlns:a16="http://schemas.microsoft.com/office/drawing/2014/main" id="{69F4E2C1-D1A8-104C-A477-66690A5DEE42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148" name="Text Box 19">
          <a:extLst>
            <a:ext uri="{FF2B5EF4-FFF2-40B4-BE49-F238E27FC236}">
              <a16:creationId xmlns:a16="http://schemas.microsoft.com/office/drawing/2014/main" id="{69639274-8C10-D34F-BFF1-AD0F76E0E84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149" name="Text Box 20">
          <a:extLst>
            <a:ext uri="{FF2B5EF4-FFF2-40B4-BE49-F238E27FC236}">
              <a16:creationId xmlns:a16="http://schemas.microsoft.com/office/drawing/2014/main" id="{086D061A-2289-594B-A526-7DADEE49C15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150" name="Text Box 21">
          <a:extLst>
            <a:ext uri="{FF2B5EF4-FFF2-40B4-BE49-F238E27FC236}">
              <a16:creationId xmlns:a16="http://schemas.microsoft.com/office/drawing/2014/main" id="{13FBB854-8C0F-0042-885B-E3DE2122D4A9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151" name="Text Box 2">
          <a:extLst>
            <a:ext uri="{FF2B5EF4-FFF2-40B4-BE49-F238E27FC236}">
              <a16:creationId xmlns:a16="http://schemas.microsoft.com/office/drawing/2014/main" id="{A212C074-9DE7-434B-AAE4-EAF849CC3C22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9152" name="Text Box 3">
          <a:extLst>
            <a:ext uri="{FF2B5EF4-FFF2-40B4-BE49-F238E27FC236}">
              <a16:creationId xmlns:a16="http://schemas.microsoft.com/office/drawing/2014/main" id="{6EEFECEC-8BB5-5740-90AB-B78FE26228AE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153" name="Text Box 4">
          <a:extLst>
            <a:ext uri="{FF2B5EF4-FFF2-40B4-BE49-F238E27FC236}">
              <a16:creationId xmlns:a16="http://schemas.microsoft.com/office/drawing/2014/main" id="{5E277905-456C-5047-9E95-A5C997D9448C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154" name="Text Box 5">
          <a:extLst>
            <a:ext uri="{FF2B5EF4-FFF2-40B4-BE49-F238E27FC236}">
              <a16:creationId xmlns:a16="http://schemas.microsoft.com/office/drawing/2014/main" id="{F6E109DD-E163-4549-B833-B574DC4FDED2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155" name="Text Box 6">
          <a:extLst>
            <a:ext uri="{FF2B5EF4-FFF2-40B4-BE49-F238E27FC236}">
              <a16:creationId xmlns:a16="http://schemas.microsoft.com/office/drawing/2014/main" id="{3DD73DA2-3A63-0C41-A263-C517E44320E2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156" name="Text Box 7">
          <a:extLst>
            <a:ext uri="{FF2B5EF4-FFF2-40B4-BE49-F238E27FC236}">
              <a16:creationId xmlns:a16="http://schemas.microsoft.com/office/drawing/2014/main" id="{F55B4205-0954-F146-8B60-4F19B0583E5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9157" name="Text Box 8">
          <a:extLst>
            <a:ext uri="{FF2B5EF4-FFF2-40B4-BE49-F238E27FC236}">
              <a16:creationId xmlns:a16="http://schemas.microsoft.com/office/drawing/2014/main" id="{DB92C9A9-30B9-C049-B3AB-00F1C4DE0CA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158" name="Text Box 9">
          <a:extLst>
            <a:ext uri="{FF2B5EF4-FFF2-40B4-BE49-F238E27FC236}">
              <a16:creationId xmlns:a16="http://schemas.microsoft.com/office/drawing/2014/main" id="{F43521B5-8FA8-ED4C-ADEE-1355EEBDE312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159" name="Text Box 10">
          <a:extLst>
            <a:ext uri="{FF2B5EF4-FFF2-40B4-BE49-F238E27FC236}">
              <a16:creationId xmlns:a16="http://schemas.microsoft.com/office/drawing/2014/main" id="{859B3215-D600-0A45-BF5D-90B49E3BA685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160" name="Text Box 11">
          <a:extLst>
            <a:ext uri="{FF2B5EF4-FFF2-40B4-BE49-F238E27FC236}">
              <a16:creationId xmlns:a16="http://schemas.microsoft.com/office/drawing/2014/main" id="{A1A0A990-E8D2-A649-BA93-08BB3E82E91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161" name="Text Box 12">
          <a:extLst>
            <a:ext uri="{FF2B5EF4-FFF2-40B4-BE49-F238E27FC236}">
              <a16:creationId xmlns:a16="http://schemas.microsoft.com/office/drawing/2014/main" id="{DA4C0EEA-DD11-6546-9BE8-0201D3F852E6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9162" name="Text Box 13">
          <a:extLst>
            <a:ext uri="{FF2B5EF4-FFF2-40B4-BE49-F238E27FC236}">
              <a16:creationId xmlns:a16="http://schemas.microsoft.com/office/drawing/2014/main" id="{C1622882-03E8-2149-827D-424661BBC1AD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163" name="Text Box 14">
          <a:extLst>
            <a:ext uri="{FF2B5EF4-FFF2-40B4-BE49-F238E27FC236}">
              <a16:creationId xmlns:a16="http://schemas.microsoft.com/office/drawing/2014/main" id="{3377A46E-A9BB-C144-B085-35AEAC16C01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164" name="Text Box 15">
          <a:extLst>
            <a:ext uri="{FF2B5EF4-FFF2-40B4-BE49-F238E27FC236}">
              <a16:creationId xmlns:a16="http://schemas.microsoft.com/office/drawing/2014/main" id="{6A5FA6FD-AC7C-2A41-B9E3-A5C9215A4A20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165" name="Text Box 16">
          <a:extLst>
            <a:ext uri="{FF2B5EF4-FFF2-40B4-BE49-F238E27FC236}">
              <a16:creationId xmlns:a16="http://schemas.microsoft.com/office/drawing/2014/main" id="{69B910BD-FCC3-7848-A3AA-81CEE45A2D98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166" name="Text Box 17">
          <a:extLst>
            <a:ext uri="{FF2B5EF4-FFF2-40B4-BE49-F238E27FC236}">
              <a16:creationId xmlns:a16="http://schemas.microsoft.com/office/drawing/2014/main" id="{6856A660-1C25-AF45-BA3A-FA9436E1593E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9167" name="Text Box 18">
          <a:extLst>
            <a:ext uri="{FF2B5EF4-FFF2-40B4-BE49-F238E27FC236}">
              <a16:creationId xmlns:a16="http://schemas.microsoft.com/office/drawing/2014/main" id="{7995506A-FD6E-3944-B53A-F0AF8C6ACA95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168" name="Text Box 19">
          <a:extLst>
            <a:ext uri="{FF2B5EF4-FFF2-40B4-BE49-F238E27FC236}">
              <a16:creationId xmlns:a16="http://schemas.microsoft.com/office/drawing/2014/main" id="{744B8FC3-A8DA-D745-AA6D-7D3CE63809B2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169" name="Text Box 20">
          <a:extLst>
            <a:ext uri="{FF2B5EF4-FFF2-40B4-BE49-F238E27FC236}">
              <a16:creationId xmlns:a16="http://schemas.microsoft.com/office/drawing/2014/main" id="{3C7A6C71-C09C-C142-A1E6-AB7EF5A310C6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170" name="Text Box 21">
          <a:extLst>
            <a:ext uri="{FF2B5EF4-FFF2-40B4-BE49-F238E27FC236}">
              <a16:creationId xmlns:a16="http://schemas.microsoft.com/office/drawing/2014/main" id="{DCE7D39D-F7D0-2C40-8DF3-C32CB5CF0D25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171" name="Text Box 2">
          <a:extLst>
            <a:ext uri="{FF2B5EF4-FFF2-40B4-BE49-F238E27FC236}">
              <a16:creationId xmlns:a16="http://schemas.microsoft.com/office/drawing/2014/main" id="{541DCD0E-C927-E74D-99C3-BE616EE2EE7B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172" name="Text Box 4">
          <a:extLst>
            <a:ext uri="{FF2B5EF4-FFF2-40B4-BE49-F238E27FC236}">
              <a16:creationId xmlns:a16="http://schemas.microsoft.com/office/drawing/2014/main" id="{71601750-BD0C-8841-A7AB-68EB67FE806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173" name="Text Box 5">
          <a:extLst>
            <a:ext uri="{FF2B5EF4-FFF2-40B4-BE49-F238E27FC236}">
              <a16:creationId xmlns:a16="http://schemas.microsoft.com/office/drawing/2014/main" id="{05196825-BD52-6445-979C-89250B58D9D9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174" name="Text Box 6">
          <a:extLst>
            <a:ext uri="{FF2B5EF4-FFF2-40B4-BE49-F238E27FC236}">
              <a16:creationId xmlns:a16="http://schemas.microsoft.com/office/drawing/2014/main" id="{9879D10A-B502-1F4F-96DC-8B3EB1537EDF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175" name="Text Box 12">
          <a:extLst>
            <a:ext uri="{FF2B5EF4-FFF2-40B4-BE49-F238E27FC236}">
              <a16:creationId xmlns:a16="http://schemas.microsoft.com/office/drawing/2014/main" id="{692926C5-0ABC-1144-AC76-0ED382EE2F7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176" name="Text Box 14">
          <a:extLst>
            <a:ext uri="{FF2B5EF4-FFF2-40B4-BE49-F238E27FC236}">
              <a16:creationId xmlns:a16="http://schemas.microsoft.com/office/drawing/2014/main" id="{A9010694-8E98-F44A-AB08-87FCD89E6BAE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177" name="Text Box 15">
          <a:extLst>
            <a:ext uri="{FF2B5EF4-FFF2-40B4-BE49-F238E27FC236}">
              <a16:creationId xmlns:a16="http://schemas.microsoft.com/office/drawing/2014/main" id="{C439A351-698B-4143-B621-C3A6DC5001A4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178" name="Text Box 16">
          <a:extLst>
            <a:ext uri="{FF2B5EF4-FFF2-40B4-BE49-F238E27FC236}">
              <a16:creationId xmlns:a16="http://schemas.microsoft.com/office/drawing/2014/main" id="{A016A4A3-CD8B-6D47-8C6D-54E55BF3CBD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9179" name="Text Box 17">
          <a:extLst>
            <a:ext uri="{FF2B5EF4-FFF2-40B4-BE49-F238E27FC236}">
              <a16:creationId xmlns:a16="http://schemas.microsoft.com/office/drawing/2014/main" id="{DCB52544-2F5F-404A-BE70-29FBAB15CA54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9180" name="Text Box 19">
          <a:extLst>
            <a:ext uri="{FF2B5EF4-FFF2-40B4-BE49-F238E27FC236}">
              <a16:creationId xmlns:a16="http://schemas.microsoft.com/office/drawing/2014/main" id="{68A1931D-04D7-934B-B750-314DC8CC24FB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9181" name="Text Box 20">
          <a:extLst>
            <a:ext uri="{FF2B5EF4-FFF2-40B4-BE49-F238E27FC236}">
              <a16:creationId xmlns:a16="http://schemas.microsoft.com/office/drawing/2014/main" id="{87455676-FCB2-1B4C-9A60-501E82E9530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9182" name="Text Box 21">
          <a:extLst>
            <a:ext uri="{FF2B5EF4-FFF2-40B4-BE49-F238E27FC236}">
              <a16:creationId xmlns:a16="http://schemas.microsoft.com/office/drawing/2014/main" id="{2BFC9E98-88D9-FD49-B51B-4B4044DB3D09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152400</xdr:rowOff>
    </xdr:from>
    <xdr:to>
      <xdr:col>14</xdr:col>
      <xdr:colOff>76200</xdr:colOff>
      <xdr:row>3</xdr:row>
      <xdr:rowOff>25400</xdr:rowOff>
    </xdr:to>
    <xdr:sp macro="" textlink="">
      <xdr:nvSpPr>
        <xdr:cNvPr id="141001" name="Text Box 1">
          <a:extLst>
            <a:ext uri="{FF2B5EF4-FFF2-40B4-BE49-F238E27FC236}">
              <a16:creationId xmlns:a16="http://schemas.microsoft.com/office/drawing/2014/main" id="{A3ECBC2E-970B-1746-A78C-99A468087B43}"/>
            </a:ext>
          </a:extLst>
        </xdr:cNvPr>
        <xdr:cNvSpPr txBox="1">
          <a:spLocks noChangeArrowheads="1"/>
        </xdr:cNvSpPr>
      </xdr:nvSpPr>
      <xdr:spPr bwMode="auto">
        <a:xfrm>
          <a:off x="8623300" y="11176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152400</xdr:rowOff>
    </xdr:from>
    <xdr:to>
      <xdr:col>14</xdr:col>
      <xdr:colOff>76200</xdr:colOff>
      <xdr:row>21</xdr:row>
      <xdr:rowOff>368300</xdr:rowOff>
    </xdr:to>
    <xdr:sp macro="" textlink="">
      <xdr:nvSpPr>
        <xdr:cNvPr id="141002" name="Text Box 2">
          <a:extLst>
            <a:ext uri="{FF2B5EF4-FFF2-40B4-BE49-F238E27FC236}">
              <a16:creationId xmlns:a16="http://schemas.microsoft.com/office/drawing/2014/main" id="{044E2699-9943-C447-AD75-BD822876D055}"/>
            </a:ext>
          </a:extLst>
        </xdr:cNvPr>
        <xdr:cNvSpPr txBox="1">
          <a:spLocks noChangeArrowheads="1"/>
        </xdr:cNvSpPr>
      </xdr:nvSpPr>
      <xdr:spPr bwMode="auto">
        <a:xfrm>
          <a:off x="86233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152400</xdr:rowOff>
    </xdr:from>
    <xdr:to>
      <xdr:col>9</xdr:col>
      <xdr:colOff>76200</xdr:colOff>
      <xdr:row>21</xdr:row>
      <xdr:rowOff>368300</xdr:rowOff>
    </xdr:to>
    <xdr:sp macro="" textlink="">
      <xdr:nvSpPr>
        <xdr:cNvPr id="141003" name="Text Box 3">
          <a:extLst>
            <a:ext uri="{FF2B5EF4-FFF2-40B4-BE49-F238E27FC236}">
              <a16:creationId xmlns:a16="http://schemas.microsoft.com/office/drawing/2014/main" id="{E99C5F18-E835-E643-91C7-3BFA85105BD7}"/>
            </a:ext>
          </a:extLst>
        </xdr:cNvPr>
        <xdr:cNvSpPr txBox="1">
          <a:spLocks noChangeArrowheads="1"/>
        </xdr:cNvSpPr>
      </xdr:nvSpPr>
      <xdr:spPr bwMode="auto">
        <a:xfrm>
          <a:off x="4851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152400</xdr:rowOff>
    </xdr:from>
    <xdr:to>
      <xdr:col>10</xdr:col>
      <xdr:colOff>76200</xdr:colOff>
      <xdr:row>21</xdr:row>
      <xdr:rowOff>368300</xdr:rowOff>
    </xdr:to>
    <xdr:sp macro="" textlink="">
      <xdr:nvSpPr>
        <xdr:cNvPr id="141004" name="Text Box 4">
          <a:extLst>
            <a:ext uri="{FF2B5EF4-FFF2-40B4-BE49-F238E27FC236}">
              <a16:creationId xmlns:a16="http://schemas.microsoft.com/office/drawing/2014/main" id="{B9D3F4F9-37D6-B74C-9E31-72C658415007}"/>
            </a:ext>
          </a:extLst>
        </xdr:cNvPr>
        <xdr:cNvSpPr txBox="1">
          <a:spLocks noChangeArrowheads="1"/>
        </xdr:cNvSpPr>
      </xdr:nvSpPr>
      <xdr:spPr bwMode="auto">
        <a:xfrm>
          <a:off x="51689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368300</xdr:rowOff>
    </xdr:to>
    <xdr:sp macro="" textlink="">
      <xdr:nvSpPr>
        <xdr:cNvPr id="141005" name="Text Box 5">
          <a:extLst>
            <a:ext uri="{FF2B5EF4-FFF2-40B4-BE49-F238E27FC236}">
              <a16:creationId xmlns:a16="http://schemas.microsoft.com/office/drawing/2014/main" id="{A93CF447-BCE8-9B43-99F7-AFCB2566124F}"/>
            </a:ext>
          </a:extLst>
        </xdr:cNvPr>
        <xdr:cNvSpPr txBox="1">
          <a:spLocks noChangeArrowheads="1"/>
        </xdr:cNvSpPr>
      </xdr:nvSpPr>
      <xdr:spPr bwMode="auto">
        <a:xfrm>
          <a:off x="60452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368300</xdr:rowOff>
    </xdr:to>
    <xdr:sp macro="" textlink="">
      <xdr:nvSpPr>
        <xdr:cNvPr id="141006" name="Text Box 6">
          <a:extLst>
            <a:ext uri="{FF2B5EF4-FFF2-40B4-BE49-F238E27FC236}">
              <a16:creationId xmlns:a16="http://schemas.microsoft.com/office/drawing/2014/main" id="{EC55023E-E345-864C-B416-1D2B08A142AA}"/>
            </a:ext>
          </a:extLst>
        </xdr:cNvPr>
        <xdr:cNvSpPr txBox="1">
          <a:spLocks noChangeArrowheads="1"/>
        </xdr:cNvSpPr>
      </xdr:nvSpPr>
      <xdr:spPr bwMode="auto">
        <a:xfrm>
          <a:off x="7772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41007" name="Text Box 1">
          <a:extLst>
            <a:ext uri="{FF2B5EF4-FFF2-40B4-BE49-F238E27FC236}">
              <a16:creationId xmlns:a16="http://schemas.microsoft.com/office/drawing/2014/main" id="{2FDA0062-92C3-DB4A-8A5C-6FA237C993B9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008" name="Text Box 2">
          <a:extLst>
            <a:ext uri="{FF2B5EF4-FFF2-40B4-BE49-F238E27FC236}">
              <a16:creationId xmlns:a16="http://schemas.microsoft.com/office/drawing/2014/main" id="{5E33EB1C-9C3F-0244-9D23-28B32FCAB999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009" name="Text Box 3">
          <a:extLst>
            <a:ext uri="{FF2B5EF4-FFF2-40B4-BE49-F238E27FC236}">
              <a16:creationId xmlns:a16="http://schemas.microsoft.com/office/drawing/2014/main" id="{90A2DCA5-4984-3B48-9D79-A22E89FE9425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010" name="Text Box 4">
          <a:extLst>
            <a:ext uri="{FF2B5EF4-FFF2-40B4-BE49-F238E27FC236}">
              <a16:creationId xmlns:a16="http://schemas.microsoft.com/office/drawing/2014/main" id="{8BA8CD59-E490-584C-89DA-84F9760F4A5B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011" name="Text Box 5">
          <a:extLst>
            <a:ext uri="{FF2B5EF4-FFF2-40B4-BE49-F238E27FC236}">
              <a16:creationId xmlns:a16="http://schemas.microsoft.com/office/drawing/2014/main" id="{BA4D2BF8-6C2B-AF4D-9747-134B1D973A32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012" name="Text Box 6">
          <a:extLst>
            <a:ext uri="{FF2B5EF4-FFF2-40B4-BE49-F238E27FC236}">
              <a16:creationId xmlns:a16="http://schemas.microsoft.com/office/drawing/2014/main" id="{DBDAD302-D5CA-1D41-B1EF-C6C130DFABBB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013" name="Text Box 7">
          <a:extLst>
            <a:ext uri="{FF2B5EF4-FFF2-40B4-BE49-F238E27FC236}">
              <a16:creationId xmlns:a16="http://schemas.microsoft.com/office/drawing/2014/main" id="{E5BFFDF6-A1BA-5346-8472-92B40A4CB033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014" name="Text Box 8">
          <a:extLst>
            <a:ext uri="{FF2B5EF4-FFF2-40B4-BE49-F238E27FC236}">
              <a16:creationId xmlns:a16="http://schemas.microsoft.com/office/drawing/2014/main" id="{F98A6D96-F476-5E48-8ACC-F56A14EB4A16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015" name="Text Box 9">
          <a:extLst>
            <a:ext uri="{FF2B5EF4-FFF2-40B4-BE49-F238E27FC236}">
              <a16:creationId xmlns:a16="http://schemas.microsoft.com/office/drawing/2014/main" id="{109732A3-7E7E-D644-99D1-E2ECAF6F1EB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016" name="Text Box 10">
          <a:extLst>
            <a:ext uri="{FF2B5EF4-FFF2-40B4-BE49-F238E27FC236}">
              <a16:creationId xmlns:a16="http://schemas.microsoft.com/office/drawing/2014/main" id="{11515043-46EE-2849-A75E-24B5B9C3A830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017" name="Text Box 11">
          <a:extLst>
            <a:ext uri="{FF2B5EF4-FFF2-40B4-BE49-F238E27FC236}">
              <a16:creationId xmlns:a16="http://schemas.microsoft.com/office/drawing/2014/main" id="{58E90260-124C-494D-8142-23E330AD4F8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018" name="Text Box 12">
          <a:extLst>
            <a:ext uri="{FF2B5EF4-FFF2-40B4-BE49-F238E27FC236}">
              <a16:creationId xmlns:a16="http://schemas.microsoft.com/office/drawing/2014/main" id="{888DA70A-0B6D-F04B-8922-3C3C34C86839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019" name="Text Box 13">
          <a:extLst>
            <a:ext uri="{FF2B5EF4-FFF2-40B4-BE49-F238E27FC236}">
              <a16:creationId xmlns:a16="http://schemas.microsoft.com/office/drawing/2014/main" id="{1FFADFD8-9BAB-4D4E-A0EA-7783964C1737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020" name="Text Box 14">
          <a:extLst>
            <a:ext uri="{FF2B5EF4-FFF2-40B4-BE49-F238E27FC236}">
              <a16:creationId xmlns:a16="http://schemas.microsoft.com/office/drawing/2014/main" id="{3CD8F39E-951E-F543-8D3F-D75CF564205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021" name="Text Box 15">
          <a:extLst>
            <a:ext uri="{FF2B5EF4-FFF2-40B4-BE49-F238E27FC236}">
              <a16:creationId xmlns:a16="http://schemas.microsoft.com/office/drawing/2014/main" id="{9B129206-D507-2542-93A0-36D786F11BD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022" name="Text Box 16">
          <a:extLst>
            <a:ext uri="{FF2B5EF4-FFF2-40B4-BE49-F238E27FC236}">
              <a16:creationId xmlns:a16="http://schemas.microsoft.com/office/drawing/2014/main" id="{BD559543-8EC6-F645-A6C7-276E0ABD792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023" name="Text Box 17">
          <a:extLst>
            <a:ext uri="{FF2B5EF4-FFF2-40B4-BE49-F238E27FC236}">
              <a16:creationId xmlns:a16="http://schemas.microsoft.com/office/drawing/2014/main" id="{D6DF447C-EE43-3F47-97B2-07F4740F7FF2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024" name="Text Box 18">
          <a:extLst>
            <a:ext uri="{FF2B5EF4-FFF2-40B4-BE49-F238E27FC236}">
              <a16:creationId xmlns:a16="http://schemas.microsoft.com/office/drawing/2014/main" id="{BA063381-5FC9-434F-A79B-CEE59D81D63E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025" name="Text Box 19">
          <a:extLst>
            <a:ext uri="{FF2B5EF4-FFF2-40B4-BE49-F238E27FC236}">
              <a16:creationId xmlns:a16="http://schemas.microsoft.com/office/drawing/2014/main" id="{9C51C5B2-DCAF-6E4C-9586-251F3480F6FB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026" name="Text Box 20">
          <a:extLst>
            <a:ext uri="{FF2B5EF4-FFF2-40B4-BE49-F238E27FC236}">
              <a16:creationId xmlns:a16="http://schemas.microsoft.com/office/drawing/2014/main" id="{F88FF288-CAC2-9042-B85A-8190185386A9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027" name="Text Box 21">
          <a:extLst>
            <a:ext uri="{FF2B5EF4-FFF2-40B4-BE49-F238E27FC236}">
              <a16:creationId xmlns:a16="http://schemas.microsoft.com/office/drawing/2014/main" id="{65A9E4D4-137C-F945-84BF-24A47580BE0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028" name="Text Box 2">
          <a:extLst>
            <a:ext uri="{FF2B5EF4-FFF2-40B4-BE49-F238E27FC236}">
              <a16:creationId xmlns:a16="http://schemas.microsoft.com/office/drawing/2014/main" id="{05C8415D-A799-5F41-BCF0-388B9569DB9F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029" name="Text Box 3">
          <a:extLst>
            <a:ext uri="{FF2B5EF4-FFF2-40B4-BE49-F238E27FC236}">
              <a16:creationId xmlns:a16="http://schemas.microsoft.com/office/drawing/2014/main" id="{59F1A681-E079-304F-A1B1-E9E8C3F66BBC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030" name="Text Box 4">
          <a:extLst>
            <a:ext uri="{FF2B5EF4-FFF2-40B4-BE49-F238E27FC236}">
              <a16:creationId xmlns:a16="http://schemas.microsoft.com/office/drawing/2014/main" id="{BFD88A12-8C87-8C4D-BAA8-B19036691B8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031" name="Text Box 5">
          <a:extLst>
            <a:ext uri="{FF2B5EF4-FFF2-40B4-BE49-F238E27FC236}">
              <a16:creationId xmlns:a16="http://schemas.microsoft.com/office/drawing/2014/main" id="{7A5DCB82-0AD6-4842-8F25-A42918848A2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032" name="Text Box 6">
          <a:extLst>
            <a:ext uri="{FF2B5EF4-FFF2-40B4-BE49-F238E27FC236}">
              <a16:creationId xmlns:a16="http://schemas.microsoft.com/office/drawing/2014/main" id="{E94F8F9D-DEA6-444E-80E8-EA25DA60B2D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033" name="Text Box 7">
          <a:extLst>
            <a:ext uri="{FF2B5EF4-FFF2-40B4-BE49-F238E27FC236}">
              <a16:creationId xmlns:a16="http://schemas.microsoft.com/office/drawing/2014/main" id="{83D0875C-FEE9-3847-BE54-0DA81D3041E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034" name="Text Box 8">
          <a:extLst>
            <a:ext uri="{FF2B5EF4-FFF2-40B4-BE49-F238E27FC236}">
              <a16:creationId xmlns:a16="http://schemas.microsoft.com/office/drawing/2014/main" id="{267DB43E-0BCB-DA48-B16B-A506D344596E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035" name="Text Box 9">
          <a:extLst>
            <a:ext uri="{FF2B5EF4-FFF2-40B4-BE49-F238E27FC236}">
              <a16:creationId xmlns:a16="http://schemas.microsoft.com/office/drawing/2014/main" id="{E898A8DC-B558-AD48-99D1-9D43993D266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036" name="Text Box 10">
          <a:extLst>
            <a:ext uri="{FF2B5EF4-FFF2-40B4-BE49-F238E27FC236}">
              <a16:creationId xmlns:a16="http://schemas.microsoft.com/office/drawing/2014/main" id="{2F1A9887-DBEB-B746-BAC3-929665F34B7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037" name="Text Box 11">
          <a:extLst>
            <a:ext uri="{FF2B5EF4-FFF2-40B4-BE49-F238E27FC236}">
              <a16:creationId xmlns:a16="http://schemas.microsoft.com/office/drawing/2014/main" id="{268C26D4-E366-A54F-8BC5-31B7A02AAC79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038" name="Text Box 12">
          <a:extLst>
            <a:ext uri="{FF2B5EF4-FFF2-40B4-BE49-F238E27FC236}">
              <a16:creationId xmlns:a16="http://schemas.microsoft.com/office/drawing/2014/main" id="{852ED864-5BDF-D64B-B649-5934D4B921D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039" name="Text Box 13">
          <a:extLst>
            <a:ext uri="{FF2B5EF4-FFF2-40B4-BE49-F238E27FC236}">
              <a16:creationId xmlns:a16="http://schemas.microsoft.com/office/drawing/2014/main" id="{37FACD13-E945-E046-94B3-574C6F5F60FB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040" name="Text Box 14">
          <a:extLst>
            <a:ext uri="{FF2B5EF4-FFF2-40B4-BE49-F238E27FC236}">
              <a16:creationId xmlns:a16="http://schemas.microsoft.com/office/drawing/2014/main" id="{FB9A0CD1-B0FD-E944-91C8-3EFB0E4ED1CC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041" name="Text Box 15">
          <a:extLst>
            <a:ext uri="{FF2B5EF4-FFF2-40B4-BE49-F238E27FC236}">
              <a16:creationId xmlns:a16="http://schemas.microsoft.com/office/drawing/2014/main" id="{859557FE-5ABA-6642-A317-59D1B39B280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042" name="Text Box 16">
          <a:extLst>
            <a:ext uri="{FF2B5EF4-FFF2-40B4-BE49-F238E27FC236}">
              <a16:creationId xmlns:a16="http://schemas.microsoft.com/office/drawing/2014/main" id="{7F70907A-CC72-574D-9916-3942DD4A08F0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043" name="Text Box 17">
          <a:extLst>
            <a:ext uri="{FF2B5EF4-FFF2-40B4-BE49-F238E27FC236}">
              <a16:creationId xmlns:a16="http://schemas.microsoft.com/office/drawing/2014/main" id="{3C63FBF6-8500-3145-9840-AA14B29211E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044" name="Text Box 18">
          <a:extLst>
            <a:ext uri="{FF2B5EF4-FFF2-40B4-BE49-F238E27FC236}">
              <a16:creationId xmlns:a16="http://schemas.microsoft.com/office/drawing/2014/main" id="{5F26217D-3BEB-F143-B1EF-F3437A7E8B1E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045" name="Text Box 19">
          <a:extLst>
            <a:ext uri="{FF2B5EF4-FFF2-40B4-BE49-F238E27FC236}">
              <a16:creationId xmlns:a16="http://schemas.microsoft.com/office/drawing/2014/main" id="{EC117286-C370-2E4E-8E97-2AC8D4C0BA78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046" name="Text Box 20">
          <a:extLst>
            <a:ext uri="{FF2B5EF4-FFF2-40B4-BE49-F238E27FC236}">
              <a16:creationId xmlns:a16="http://schemas.microsoft.com/office/drawing/2014/main" id="{105B3A25-D8F1-7249-8B17-0970CEBD4F8E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047" name="Text Box 21">
          <a:extLst>
            <a:ext uri="{FF2B5EF4-FFF2-40B4-BE49-F238E27FC236}">
              <a16:creationId xmlns:a16="http://schemas.microsoft.com/office/drawing/2014/main" id="{FDD723E5-B111-4744-8DDC-1B9EB85A389B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048" name="Text Box 2">
          <a:extLst>
            <a:ext uri="{FF2B5EF4-FFF2-40B4-BE49-F238E27FC236}">
              <a16:creationId xmlns:a16="http://schemas.microsoft.com/office/drawing/2014/main" id="{02051C8E-894F-8148-BD30-38801DC13DBE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049" name="Text Box 4">
          <a:extLst>
            <a:ext uri="{FF2B5EF4-FFF2-40B4-BE49-F238E27FC236}">
              <a16:creationId xmlns:a16="http://schemas.microsoft.com/office/drawing/2014/main" id="{CDDAEA9F-DB87-4743-B67E-96A3EE45951F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050" name="Text Box 5">
          <a:extLst>
            <a:ext uri="{FF2B5EF4-FFF2-40B4-BE49-F238E27FC236}">
              <a16:creationId xmlns:a16="http://schemas.microsoft.com/office/drawing/2014/main" id="{1FC9D78B-5009-1843-AD39-423F047CCAE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051" name="Text Box 6">
          <a:extLst>
            <a:ext uri="{FF2B5EF4-FFF2-40B4-BE49-F238E27FC236}">
              <a16:creationId xmlns:a16="http://schemas.microsoft.com/office/drawing/2014/main" id="{5CF30FF4-1DF9-4E40-B571-B68052EFB1E5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052" name="Text Box 12">
          <a:extLst>
            <a:ext uri="{FF2B5EF4-FFF2-40B4-BE49-F238E27FC236}">
              <a16:creationId xmlns:a16="http://schemas.microsoft.com/office/drawing/2014/main" id="{D6B174C9-68C3-4E49-91BB-1FABA512B009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053" name="Text Box 14">
          <a:extLst>
            <a:ext uri="{FF2B5EF4-FFF2-40B4-BE49-F238E27FC236}">
              <a16:creationId xmlns:a16="http://schemas.microsoft.com/office/drawing/2014/main" id="{AE742C6F-6BAE-AD4D-B626-5E340316697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054" name="Text Box 15">
          <a:extLst>
            <a:ext uri="{FF2B5EF4-FFF2-40B4-BE49-F238E27FC236}">
              <a16:creationId xmlns:a16="http://schemas.microsoft.com/office/drawing/2014/main" id="{E6C248AC-7BC8-C24B-B781-BBA783297982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055" name="Text Box 16">
          <a:extLst>
            <a:ext uri="{FF2B5EF4-FFF2-40B4-BE49-F238E27FC236}">
              <a16:creationId xmlns:a16="http://schemas.microsoft.com/office/drawing/2014/main" id="{315C1287-73CF-7049-B4B3-D03B76012548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056" name="Text Box 17">
          <a:extLst>
            <a:ext uri="{FF2B5EF4-FFF2-40B4-BE49-F238E27FC236}">
              <a16:creationId xmlns:a16="http://schemas.microsoft.com/office/drawing/2014/main" id="{C9CB7613-8CD9-B44F-8CCB-38A60420B0DF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057" name="Text Box 19">
          <a:extLst>
            <a:ext uri="{FF2B5EF4-FFF2-40B4-BE49-F238E27FC236}">
              <a16:creationId xmlns:a16="http://schemas.microsoft.com/office/drawing/2014/main" id="{1D20C6B0-D986-8C41-B503-1BBC97B6EA1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058" name="Text Box 20">
          <a:extLst>
            <a:ext uri="{FF2B5EF4-FFF2-40B4-BE49-F238E27FC236}">
              <a16:creationId xmlns:a16="http://schemas.microsoft.com/office/drawing/2014/main" id="{7052F493-343A-ED44-B486-3D2A03301F6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059" name="Text Box 21">
          <a:extLst>
            <a:ext uri="{FF2B5EF4-FFF2-40B4-BE49-F238E27FC236}">
              <a16:creationId xmlns:a16="http://schemas.microsoft.com/office/drawing/2014/main" id="{5160F21D-4305-E74B-83AE-7D03BF913AA5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060" name="Text Box 24">
          <a:extLst>
            <a:ext uri="{FF2B5EF4-FFF2-40B4-BE49-F238E27FC236}">
              <a16:creationId xmlns:a16="http://schemas.microsoft.com/office/drawing/2014/main" id="{3480EF4F-FBF8-C048-A533-AC806A1172D7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061" name="Text Box 25">
          <a:extLst>
            <a:ext uri="{FF2B5EF4-FFF2-40B4-BE49-F238E27FC236}">
              <a16:creationId xmlns:a16="http://schemas.microsoft.com/office/drawing/2014/main" id="{61D23BCD-92A4-FF47-A1E0-6BCE963911E8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062" name="Text Box 26">
          <a:extLst>
            <a:ext uri="{FF2B5EF4-FFF2-40B4-BE49-F238E27FC236}">
              <a16:creationId xmlns:a16="http://schemas.microsoft.com/office/drawing/2014/main" id="{41861E79-B2D9-D74B-9C9F-C9233C0A5A2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41063" name="Text Box 1">
          <a:extLst>
            <a:ext uri="{FF2B5EF4-FFF2-40B4-BE49-F238E27FC236}">
              <a16:creationId xmlns:a16="http://schemas.microsoft.com/office/drawing/2014/main" id="{9707AADD-8AF6-574C-8C95-25EDAD582ED8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064" name="Text Box 2">
          <a:extLst>
            <a:ext uri="{FF2B5EF4-FFF2-40B4-BE49-F238E27FC236}">
              <a16:creationId xmlns:a16="http://schemas.microsoft.com/office/drawing/2014/main" id="{25CA64D2-6AC0-0A48-BF91-6E443DD771B6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065" name="Text Box 3">
          <a:extLst>
            <a:ext uri="{FF2B5EF4-FFF2-40B4-BE49-F238E27FC236}">
              <a16:creationId xmlns:a16="http://schemas.microsoft.com/office/drawing/2014/main" id="{FC803A4F-6948-BD47-82EE-9A944CED760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066" name="Text Box 4">
          <a:extLst>
            <a:ext uri="{FF2B5EF4-FFF2-40B4-BE49-F238E27FC236}">
              <a16:creationId xmlns:a16="http://schemas.microsoft.com/office/drawing/2014/main" id="{BE165CA0-05C5-9447-B4AE-31AA74A91AD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067" name="Text Box 5">
          <a:extLst>
            <a:ext uri="{FF2B5EF4-FFF2-40B4-BE49-F238E27FC236}">
              <a16:creationId xmlns:a16="http://schemas.microsoft.com/office/drawing/2014/main" id="{66D7AB5F-1404-7848-AD97-C0A36B840609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068" name="Text Box 6">
          <a:extLst>
            <a:ext uri="{FF2B5EF4-FFF2-40B4-BE49-F238E27FC236}">
              <a16:creationId xmlns:a16="http://schemas.microsoft.com/office/drawing/2014/main" id="{636A9D59-B47A-6A44-8BD4-F45C03E16D7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069" name="Text Box 7">
          <a:extLst>
            <a:ext uri="{FF2B5EF4-FFF2-40B4-BE49-F238E27FC236}">
              <a16:creationId xmlns:a16="http://schemas.microsoft.com/office/drawing/2014/main" id="{71CF00C6-4062-D547-8713-67ADCFDC4B4E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070" name="Text Box 8">
          <a:extLst>
            <a:ext uri="{FF2B5EF4-FFF2-40B4-BE49-F238E27FC236}">
              <a16:creationId xmlns:a16="http://schemas.microsoft.com/office/drawing/2014/main" id="{9F7D53EE-ABD6-1840-9B1F-E624B04FC50A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071" name="Text Box 9">
          <a:extLst>
            <a:ext uri="{FF2B5EF4-FFF2-40B4-BE49-F238E27FC236}">
              <a16:creationId xmlns:a16="http://schemas.microsoft.com/office/drawing/2014/main" id="{35ABADF0-4871-2C4B-B816-2A6BE0290DA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072" name="Text Box 10">
          <a:extLst>
            <a:ext uri="{FF2B5EF4-FFF2-40B4-BE49-F238E27FC236}">
              <a16:creationId xmlns:a16="http://schemas.microsoft.com/office/drawing/2014/main" id="{15628E51-DE63-2446-940E-78CA89FD27B5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073" name="Text Box 11">
          <a:extLst>
            <a:ext uri="{FF2B5EF4-FFF2-40B4-BE49-F238E27FC236}">
              <a16:creationId xmlns:a16="http://schemas.microsoft.com/office/drawing/2014/main" id="{223FB732-DA8A-2B46-945C-33F8F1D18BDF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074" name="Text Box 12">
          <a:extLst>
            <a:ext uri="{FF2B5EF4-FFF2-40B4-BE49-F238E27FC236}">
              <a16:creationId xmlns:a16="http://schemas.microsoft.com/office/drawing/2014/main" id="{77B558D3-EC96-A54E-BE9D-CA11A90C4D09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075" name="Text Box 13">
          <a:extLst>
            <a:ext uri="{FF2B5EF4-FFF2-40B4-BE49-F238E27FC236}">
              <a16:creationId xmlns:a16="http://schemas.microsoft.com/office/drawing/2014/main" id="{8434A9CA-CBB2-664C-A555-5BE0E87466A6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076" name="Text Box 14">
          <a:extLst>
            <a:ext uri="{FF2B5EF4-FFF2-40B4-BE49-F238E27FC236}">
              <a16:creationId xmlns:a16="http://schemas.microsoft.com/office/drawing/2014/main" id="{7E9B4396-4EE2-1149-8F1F-B8D1C498D732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077" name="Text Box 15">
          <a:extLst>
            <a:ext uri="{FF2B5EF4-FFF2-40B4-BE49-F238E27FC236}">
              <a16:creationId xmlns:a16="http://schemas.microsoft.com/office/drawing/2014/main" id="{87501F31-8991-4146-939F-C712D02E5556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078" name="Text Box 16">
          <a:extLst>
            <a:ext uri="{FF2B5EF4-FFF2-40B4-BE49-F238E27FC236}">
              <a16:creationId xmlns:a16="http://schemas.microsoft.com/office/drawing/2014/main" id="{3EDE20D5-A088-E54F-A058-EC2616845E32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079" name="Text Box 17">
          <a:extLst>
            <a:ext uri="{FF2B5EF4-FFF2-40B4-BE49-F238E27FC236}">
              <a16:creationId xmlns:a16="http://schemas.microsoft.com/office/drawing/2014/main" id="{0D56D75D-CDED-374B-9AF4-864D675F4C82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080" name="Text Box 18">
          <a:extLst>
            <a:ext uri="{FF2B5EF4-FFF2-40B4-BE49-F238E27FC236}">
              <a16:creationId xmlns:a16="http://schemas.microsoft.com/office/drawing/2014/main" id="{1CE1124F-DFAB-934D-BDAF-74E2C40F19D5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081" name="Text Box 19">
          <a:extLst>
            <a:ext uri="{FF2B5EF4-FFF2-40B4-BE49-F238E27FC236}">
              <a16:creationId xmlns:a16="http://schemas.microsoft.com/office/drawing/2014/main" id="{2D5BF1DB-6307-3041-AE42-3F8E443D8D4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082" name="Text Box 20">
          <a:extLst>
            <a:ext uri="{FF2B5EF4-FFF2-40B4-BE49-F238E27FC236}">
              <a16:creationId xmlns:a16="http://schemas.microsoft.com/office/drawing/2014/main" id="{1818D70F-9C43-EE43-B5F8-549B8EBCD94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083" name="Text Box 21">
          <a:extLst>
            <a:ext uri="{FF2B5EF4-FFF2-40B4-BE49-F238E27FC236}">
              <a16:creationId xmlns:a16="http://schemas.microsoft.com/office/drawing/2014/main" id="{E1EE5BBF-6FED-0648-9A38-A10B3BD3D04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084" name="Text Box 2">
          <a:extLst>
            <a:ext uri="{FF2B5EF4-FFF2-40B4-BE49-F238E27FC236}">
              <a16:creationId xmlns:a16="http://schemas.microsoft.com/office/drawing/2014/main" id="{11C7E9EA-BC7B-3349-8041-40A567A5C848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085" name="Text Box 3">
          <a:extLst>
            <a:ext uri="{FF2B5EF4-FFF2-40B4-BE49-F238E27FC236}">
              <a16:creationId xmlns:a16="http://schemas.microsoft.com/office/drawing/2014/main" id="{3B508B0B-1A30-1D4A-8624-2775FABE19FC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086" name="Text Box 4">
          <a:extLst>
            <a:ext uri="{FF2B5EF4-FFF2-40B4-BE49-F238E27FC236}">
              <a16:creationId xmlns:a16="http://schemas.microsoft.com/office/drawing/2014/main" id="{303C6BD5-B5E4-0C4C-86E0-53874AD1B37E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087" name="Text Box 5">
          <a:extLst>
            <a:ext uri="{FF2B5EF4-FFF2-40B4-BE49-F238E27FC236}">
              <a16:creationId xmlns:a16="http://schemas.microsoft.com/office/drawing/2014/main" id="{7CDA061B-978B-0D44-981F-C6B0CF6E8815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088" name="Text Box 6">
          <a:extLst>
            <a:ext uri="{FF2B5EF4-FFF2-40B4-BE49-F238E27FC236}">
              <a16:creationId xmlns:a16="http://schemas.microsoft.com/office/drawing/2014/main" id="{4D6C674A-3774-5D4C-819F-0083C8264A58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089" name="Text Box 7">
          <a:extLst>
            <a:ext uri="{FF2B5EF4-FFF2-40B4-BE49-F238E27FC236}">
              <a16:creationId xmlns:a16="http://schemas.microsoft.com/office/drawing/2014/main" id="{0FADBD5E-B0D8-C249-BEE9-FECF2033AB48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090" name="Text Box 8">
          <a:extLst>
            <a:ext uri="{FF2B5EF4-FFF2-40B4-BE49-F238E27FC236}">
              <a16:creationId xmlns:a16="http://schemas.microsoft.com/office/drawing/2014/main" id="{682D1A9B-F1A4-5B4A-A049-6358D27515AD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091" name="Text Box 9">
          <a:extLst>
            <a:ext uri="{FF2B5EF4-FFF2-40B4-BE49-F238E27FC236}">
              <a16:creationId xmlns:a16="http://schemas.microsoft.com/office/drawing/2014/main" id="{2C7B443D-39B3-534D-AE9A-770C5780C1C8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092" name="Text Box 10">
          <a:extLst>
            <a:ext uri="{FF2B5EF4-FFF2-40B4-BE49-F238E27FC236}">
              <a16:creationId xmlns:a16="http://schemas.microsoft.com/office/drawing/2014/main" id="{92037232-045A-2E4C-A275-5E2630D4C25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093" name="Text Box 11">
          <a:extLst>
            <a:ext uri="{FF2B5EF4-FFF2-40B4-BE49-F238E27FC236}">
              <a16:creationId xmlns:a16="http://schemas.microsoft.com/office/drawing/2014/main" id="{E34E9B69-A0BF-B74E-A26C-12383FA8DC0F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094" name="Text Box 12">
          <a:extLst>
            <a:ext uri="{FF2B5EF4-FFF2-40B4-BE49-F238E27FC236}">
              <a16:creationId xmlns:a16="http://schemas.microsoft.com/office/drawing/2014/main" id="{60EAC5B7-EC45-CD48-8DA4-C63396BF954A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095" name="Text Box 13">
          <a:extLst>
            <a:ext uri="{FF2B5EF4-FFF2-40B4-BE49-F238E27FC236}">
              <a16:creationId xmlns:a16="http://schemas.microsoft.com/office/drawing/2014/main" id="{6F8B0B72-6CCB-4047-8CAB-4C0CC7C0CA92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096" name="Text Box 14">
          <a:extLst>
            <a:ext uri="{FF2B5EF4-FFF2-40B4-BE49-F238E27FC236}">
              <a16:creationId xmlns:a16="http://schemas.microsoft.com/office/drawing/2014/main" id="{AEBF3DB5-2BED-A942-930C-1F05BECE26BE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097" name="Text Box 15">
          <a:extLst>
            <a:ext uri="{FF2B5EF4-FFF2-40B4-BE49-F238E27FC236}">
              <a16:creationId xmlns:a16="http://schemas.microsoft.com/office/drawing/2014/main" id="{17C8FB5C-CDFB-B148-90BC-C0BF2F895942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098" name="Text Box 16">
          <a:extLst>
            <a:ext uri="{FF2B5EF4-FFF2-40B4-BE49-F238E27FC236}">
              <a16:creationId xmlns:a16="http://schemas.microsoft.com/office/drawing/2014/main" id="{A1FCE04C-6E4A-C64E-94F5-952FA21E8039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099" name="Text Box 17">
          <a:extLst>
            <a:ext uri="{FF2B5EF4-FFF2-40B4-BE49-F238E27FC236}">
              <a16:creationId xmlns:a16="http://schemas.microsoft.com/office/drawing/2014/main" id="{D7537655-783D-2D4A-98ED-9FEA6D71F19E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100" name="Text Box 18">
          <a:extLst>
            <a:ext uri="{FF2B5EF4-FFF2-40B4-BE49-F238E27FC236}">
              <a16:creationId xmlns:a16="http://schemas.microsoft.com/office/drawing/2014/main" id="{07354D55-5DFD-AE47-839F-948939EDFD76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101" name="Text Box 19">
          <a:extLst>
            <a:ext uri="{FF2B5EF4-FFF2-40B4-BE49-F238E27FC236}">
              <a16:creationId xmlns:a16="http://schemas.microsoft.com/office/drawing/2014/main" id="{7AA5DDBD-DDB4-3241-A012-28D2BE0746F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102" name="Text Box 20">
          <a:extLst>
            <a:ext uri="{FF2B5EF4-FFF2-40B4-BE49-F238E27FC236}">
              <a16:creationId xmlns:a16="http://schemas.microsoft.com/office/drawing/2014/main" id="{12D36EEB-D96B-5B4A-9EE8-538FF9C16BD9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103" name="Text Box 21">
          <a:extLst>
            <a:ext uri="{FF2B5EF4-FFF2-40B4-BE49-F238E27FC236}">
              <a16:creationId xmlns:a16="http://schemas.microsoft.com/office/drawing/2014/main" id="{75377CEA-8D17-E34F-ACE0-1D2157587E80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104" name="Text Box 2">
          <a:extLst>
            <a:ext uri="{FF2B5EF4-FFF2-40B4-BE49-F238E27FC236}">
              <a16:creationId xmlns:a16="http://schemas.microsoft.com/office/drawing/2014/main" id="{DA9AC765-684C-724A-922F-8DA928B85026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105" name="Text Box 4">
          <a:extLst>
            <a:ext uri="{FF2B5EF4-FFF2-40B4-BE49-F238E27FC236}">
              <a16:creationId xmlns:a16="http://schemas.microsoft.com/office/drawing/2014/main" id="{C008DCB7-9BEC-9E4D-AB18-EB3FE7E8B5F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106" name="Text Box 5">
          <a:extLst>
            <a:ext uri="{FF2B5EF4-FFF2-40B4-BE49-F238E27FC236}">
              <a16:creationId xmlns:a16="http://schemas.microsoft.com/office/drawing/2014/main" id="{716ED66E-EFD4-B84D-9EB9-913D348AE20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107" name="Text Box 6">
          <a:extLst>
            <a:ext uri="{FF2B5EF4-FFF2-40B4-BE49-F238E27FC236}">
              <a16:creationId xmlns:a16="http://schemas.microsoft.com/office/drawing/2014/main" id="{8E570C70-C667-6440-94E5-E08C5D1196F0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108" name="Text Box 12">
          <a:extLst>
            <a:ext uri="{FF2B5EF4-FFF2-40B4-BE49-F238E27FC236}">
              <a16:creationId xmlns:a16="http://schemas.microsoft.com/office/drawing/2014/main" id="{F8835E64-162A-F34B-B606-C17647DF6C7F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109" name="Text Box 14">
          <a:extLst>
            <a:ext uri="{FF2B5EF4-FFF2-40B4-BE49-F238E27FC236}">
              <a16:creationId xmlns:a16="http://schemas.microsoft.com/office/drawing/2014/main" id="{CA980006-D792-6048-93AD-BDDDCEBD93F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110" name="Text Box 15">
          <a:extLst>
            <a:ext uri="{FF2B5EF4-FFF2-40B4-BE49-F238E27FC236}">
              <a16:creationId xmlns:a16="http://schemas.microsoft.com/office/drawing/2014/main" id="{9B697037-6B80-4547-B396-683E109BC90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111" name="Text Box 16">
          <a:extLst>
            <a:ext uri="{FF2B5EF4-FFF2-40B4-BE49-F238E27FC236}">
              <a16:creationId xmlns:a16="http://schemas.microsoft.com/office/drawing/2014/main" id="{9AA04286-7E12-C042-B1EA-450B8E9A3338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112" name="Text Box 17">
          <a:extLst>
            <a:ext uri="{FF2B5EF4-FFF2-40B4-BE49-F238E27FC236}">
              <a16:creationId xmlns:a16="http://schemas.microsoft.com/office/drawing/2014/main" id="{9ACC2CF5-9232-1641-85E6-524F03ECA91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113" name="Text Box 19">
          <a:extLst>
            <a:ext uri="{FF2B5EF4-FFF2-40B4-BE49-F238E27FC236}">
              <a16:creationId xmlns:a16="http://schemas.microsoft.com/office/drawing/2014/main" id="{0DAA3FF8-30E9-B147-AC0F-8532FE46D88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114" name="Text Box 20">
          <a:extLst>
            <a:ext uri="{FF2B5EF4-FFF2-40B4-BE49-F238E27FC236}">
              <a16:creationId xmlns:a16="http://schemas.microsoft.com/office/drawing/2014/main" id="{8ED980C6-C6AF-4E4B-B7B1-8A478FA5E729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115" name="Text Box 21">
          <a:extLst>
            <a:ext uri="{FF2B5EF4-FFF2-40B4-BE49-F238E27FC236}">
              <a16:creationId xmlns:a16="http://schemas.microsoft.com/office/drawing/2014/main" id="{85FD3489-75CC-904A-8003-8D4DF6330E9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152400</xdr:rowOff>
    </xdr:from>
    <xdr:to>
      <xdr:col>14</xdr:col>
      <xdr:colOff>76200</xdr:colOff>
      <xdr:row>3</xdr:row>
      <xdr:rowOff>25400</xdr:rowOff>
    </xdr:to>
    <xdr:sp macro="" textlink="">
      <xdr:nvSpPr>
        <xdr:cNvPr id="141576" name="Text Box 1">
          <a:extLst>
            <a:ext uri="{FF2B5EF4-FFF2-40B4-BE49-F238E27FC236}">
              <a16:creationId xmlns:a16="http://schemas.microsoft.com/office/drawing/2014/main" id="{64BADD76-4F7D-C440-8875-00EE0EE0814B}"/>
            </a:ext>
          </a:extLst>
        </xdr:cNvPr>
        <xdr:cNvSpPr txBox="1">
          <a:spLocks noChangeArrowheads="1"/>
        </xdr:cNvSpPr>
      </xdr:nvSpPr>
      <xdr:spPr bwMode="auto">
        <a:xfrm>
          <a:off x="8623300" y="11176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152400</xdr:rowOff>
    </xdr:from>
    <xdr:to>
      <xdr:col>14</xdr:col>
      <xdr:colOff>76200</xdr:colOff>
      <xdr:row>21</xdr:row>
      <xdr:rowOff>368300</xdr:rowOff>
    </xdr:to>
    <xdr:sp macro="" textlink="">
      <xdr:nvSpPr>
        <xdr:cNvPr id="141577" name="Text Box 2">
          <a:extLst>
            <a:ext uri="{FF2B5EF4-FFF2-40B4-BE49-F238E27FC236}">
              <a16:creationId xmlns:a16="http://schemas.microsoft.com/office/drawing/2014/main" id="{10170C56-A735-1D49-8BC6-B916255AB379}"/>
            </a:ext>
          </a:extLst>
        </xdr:cNvPr>
        <xdr:cNvSpPr txBox="1">
          <a:spLocks noChangeArrowheads="1"/>
        </xdr:cNvSpPr>
      </xdr:nvSpPr>
      <xdr:spPr bwMode="auto">
        <a:xfrm>
          <a:off x="86233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152400</xdr:rowOff>
    </xdr:from>
    <xdr:to>
      <xdr:col>9</xdr:col>
      <xdr:colOff>76200</xdr:colOff>
      <xdr:row>21</xdr:row>
      <xdr:rowOff>368300</xdr:rowOff>
    </xdr:to>
    <xdr:sp macro="" textlink="">
      <xdr:nvSpPr>
        <xdr:cNvPr id="141578" name="Text Box 3">
          <a:extLst>
            <a:ext uri="{FF2B5EF4-FFF2-40B4-BE49-F238E27FC236}">
              <a16:creationId xmlns:a16="http://schemas.microsoft.com/office/drawing/2014/main" id="{F3DDE39A-A215-3647-95C4-2EB89DA44D06}"/>
            </a:ext>
          </a:extLst>
        </xdr:cNvPr>
        <xdr:cNvSpPr txBox="1">
          <a:spLocks noChangeArrowheads="1"/>
        </xdr:cNvSpPr>
      </xdr:nvSpPr>
      <xdr:spPr bwMode="auto">
        <a:xfrm>
          <a:off x="4851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152400</xdr:rowOff>
    </xdr:from>
    <xdr:to>
      <xdr:col>10</xdr:col>
      <xdr:colOff>76200</xdr:colOff>
      <xdr:row>21</xdr:row>
      <xdr:rowOff>368300</xdr:rowOff>
    </xdr:to>
    <xdr:sp macro="" textlink="">
      <xdr:nvSpPr>
        <xdr:cNvPr id="141579" name="Text Box 4">
          <a:extLst>
            <a:ext uri="{FF2B5EF4-FFF2-40B4-BE49-F238E27FC236}">
              <a16:creationId xmlns:a16="http://schemas.microsoft.com/office/drawing/2014/main" id="{EA4E99CF-9E4E-A948-868D-9A45AEF417E8}"/>
            </a:ext>
          </a:extLst>
        </xdr:cNvPr>
        <xdr:cNvSpPr txBox="1">
          <a:spLocks noChangeArrowheads="1"/>
        </xdr:cNvSpPr>
      </xdr:nvSpPr>
      <xdr:spPr bwMode="auto">
        <a:xfrm>
          <a:off x="51689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368300</xdr:rowOff>
    </xdr:to>
    <xdr:sp macro="" textlink="">
      <xdr:nvSpPr>
        <xdr:cNvPr id="141580" name="Text Box 5">
          <a:extLst>
            <a:ext uri="{FF2B5EF4-FFF2-40B4-BE49-F238E27FC236}">
              <a16:creationId xmlns:a16="http://schemas.microsoft.com/office/drawing/2014/main" id="{DE06A279-87A3-B143-8AB7-D46A3EEC3FEB}"/>
            </a:ext>
          </a:extLst>
        </xdr:cNvPr>
        <xdr:cNvSpPr txBox="1">
          <a:spLocks noChangeArrowheads="1"/>
        </xdr:cNvSpPr>
      </xdr:nvSpPr>
      <xdr:spPr bwMode="auto">
        <a:xfrm>
          <a:off x="60452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368300</xdr:rowOff>
    </xdr:to>
    <xdr:sp macro="" textlink="">
      <xdr:nvSpPr>
        <xdr:cNvPr id="141581" name="Text Box 6">
          <a:extLst>
            <a:ext uri="{FF2B5EF4-FFF2-40B4-BE49-F238E27FC236}">
              <a16:creationId xmlns:a16="http://schemas.microsoft.com/office/drawing/2014/main" id="{BFDBAC3A-A495-8C4F-80D5-30813BB2FF12}"/>
            </a:ext>
          </a:extLst>
        </xdr:cNvPr>
        <xdr:cNvSpPr txBox="1">
          <a:spLocks noChangeArrowheads="1"/>
        </xdr:cNvSpPr>
      </xdr:nvSpPr>
      <xdr:spPr bwMode="auto">
        <a:xfrm>
          <a:off x="7772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41582" name="Text Box 1">
          <a:extLst>
            <a:ext uri="{FF2B5EF4-FFF2-40B4-BE49-F238E27FC236}">
              <a16:creationId xmlns:a16="http://schemas.microsoft.com/office/drawing/2014/main" id="{A032FDF2-F8E9-6D40-BF67-2D5EFFB855E3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583" name="Text Box 2">
          <a:extLst>
            <a:ext uri="{FF2B5EF4-FFF2-40B4-BE49-F238E27FC236}">
              <a16:creationId xmlns:a16="http://schemas.microsoft.com/office/drawing/2014/main" id="{F7398A5F-6D61-5B4F-B336-C35F5AF3D07B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584" name="Text Box 3">
          <a:extLst>
            <a:ext uri="{FF2B5EF4-FFF2-40B4-BE49-F238E27FC236}">
              <a16:creationId xmlns:a16="http://schemas.microsoft.com/office/drawing/2014/main" id="{51CDC0EA-AED6-1C42-8633-BC56169A5E6F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585" name="Text Box 4">
          <a:extLst>
            <a:ext uri="{FF2B5EF4-FFF2-40B4-BE49-F238E27FC236}">
              <a16:creationId xmlns:a16="http://schemas.microsoft.com/office/drawing/2014/main" id="{1AD9AB69-142B-9746-8F7A-839EA2FF2FA7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586" name="Text Box 5">
          <a:extLst>
            <a:ext uri="{FF2B5EF4-FFF2-40B4-BE49-F238E27FC236}">
              <a16:creationId xmlns:a16="http://schemas.microsoft.com/office/drawing/2014/main" id="{AEC96F6D-96D3-F94C-96D1-29E7A2C05C02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587" name="Text Box 6">
          <a:extLst>
            <a:ext uri="{FF2B5EF4-FFF2-40B4-BE49-F238E27FC236}">
              <a16:creationId xmlns:a16="http://schemas.microsoft.com/office/drawing/2014/main" id="{07457684-49C3-7645-86A1-E201AE11D94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588" name="Text Box 7">
          <a:extLst>
            <a:ext uri="{FF2B5EF4-FFF2-40B4-BE49-F238E27FC236}">
              <a16:creationId xmlns:a16="http://schemas.microsoft.com/office/drawing/2014/main" id="{59D9CA41-795E-D240-A7DF-79BEE130ED32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589" name="Text Box 8">
          <a:extLst>
            <a:ext uri="{FF2B5EF4-FFF2-40B4-BE49-F238E27FC236}">
              <a16:creationId xmlns:a16="http://schemas.microsoft.com/office/drawing/2014/main" id="{5D440094-79CC-CD40-AB3F-9CDAD6C040C7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590" name="Text Box 9">
          <a:extLst>
            <a:ext uri="{FF2B5EF4-FFF2-40B4-BE49-F238E27FC236}">
              <a16:creationId xmlns:a16="http://schemas.microsoft.com/office/drawing/2014/main" id="{CD10A5F8-80DC-9549-B41C-BAA18E16CA12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591" name="Text Box 10">
          <a:extLst>
            <a:ext uri="{FF2B5EF4-FFF2-40B4-BE49-F238E27FC236}">
              <a16:creationId xmlns:a16="http://schemas.microsoft.com/office/drawing/2014/main" id="{A51C63CE-0DF9-1848-B380-9D234FC920B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592" name="Text Box 11">
          <a:extLst>
            <a:ext uri="{FF2B5EF4-FFF2-40B4-BE49-F238E27FC236}">
              <a16:creationId xmlns:a16="http://schemas.microsoft.com/office/drawing/2014/main" id="{83004C64-C25E-BF4F-81BA-853F0B28E4A8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593" name="Text Box 12">
          <a:extLst>
            <a:ext uri="{FF2B5EF4-FFF2-40B4-BE49-F238E27FC236}">
              <a16:creationId xmlns:a16="http://schemas.microsoft.com/office/drawing/2014/main" id="{9AB01A4F-CBDA-7643-A4F4-9BFB7EE42014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594" name="Text Box 13">
          <a:extLst>
            <a:ext uri="{FF2B5EF4-FFF2-40B4-BE49-F238E27FC236}">
              <a16:creationId xmlns:a16="http://schemas.microsoft.com/office/drawing/2014/main" id="{8771DB40-1CFC-0F43-A6EA-5B976EEA3F55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595" name="Text Box 14">
          <a:extLst>
            <a:ext uri="{FF2B5EF4-FFF2-40B4-BE49-F238E27FC236}">
              <a16:creationId xmlns:a16="http://schemas.microsoft.com/office/drawing/2014/main" id="{83E0F81A-1EE1-1B43-B512-97C0FFBEDF8A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596" name="Text Box 15">
          <a:extLst>
            <a:ext uri="{FF2B5EF4-FFF2-40B4-BE49-F238E27FC236}">
              <a16:creationId xmlns:a16="http://schemas.microsoft.com/office/drawing/2014/main" id="{B436F3E3-B2CC-E243-9B6E-6E3A91FB07F6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597" name="Text Box 16">
          <a:extLst>
            <a:ext uri="{FF2B5EF4-FFF2-40B4-BE49-F238E27FC236}">
              <a16:creationId xmlns:a16="http://schemas.microsoft.com/office/drawing/2014/main" id="{26004C31-9C5F-2F41-B1C1-5D265A948AF7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598" name="Text Box 17">
          <a:extLst>
            <a:ext uri="{FF2B5EF4-FFF2-40B4-BE49-F238E27FC236}">
              <a16:creationId xmlns:a16="http://schemas.microsoft.com/office/drawing/2014/main" id="{9F7CED1E-507D-F348-B5CE-B16C1C8961D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599" name="Text Box 18">
          <a:extLst>
            <a:ext uri="{FF2B5EF4-FFF2-40B4-BE49-F238E27FC236}">
              <a16:creationId xmlns:a16="http://schemas.microsoft.com/office/drawing/2014/main" id="{5DF99524-A285-8147-BA20-B3FF5196870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00" name="Text Box 19">
          <a:extLst>
            <a:ext uri="{FF2B5EF4-FFF2-40B4-BE49-F238E27FC236}">
              <a16:creationId xmlns:a16="http://schemas.microsoft.com/office/drawing/2014/main" id="{5D43C12A-A8DA-4444-A9F2-C091292CD19C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01" name="Text Box 20">
          <a:extLst>
            <a:ext uri="{FF2B5EF4-FFF2-40B4-BE49-F238E27FC236}">
              <a16:creationId xmlns:a16="http://schemas.microsoft.com/office/drawing/2014/main" id="{091019D3-2580-B64E-AAF2-5522441BE2D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02" name="Text Box 21">
          <a:extLst>
            <a:ext uri="{FF2B5EF4-FFF2-40B4-BE49-F238E27FC236}">
              <a16:creationId xmlns:a16="http://schemas.microsoft.com/office/drawing/2014/main" id="{498B4A43-6104-E843-881D-847DD1068AB7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603" name="Text Box 2">
          <a:extLst>
            <a:ext uri="{FF2B5EF4-FFF2-40B4-BE49-F238E27FC236}">
              <a16:creationId xmlns:a16="http://schemas.microsoft.com/office/drawing/2014/main" id="{F33E40A7-655E-1B4B-943E-594E121C415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604" name="Text Box 3">
          <a:extLst>
            <a:ext uri="{FF2B5EF4-FFF2-40B4-BE49-F238E27FC236}">
              <a16:creationId xmlns:a16="http://schemas.microsoft.com/office/drawing/2014/main" id="{12FF0E83-7E13-3E48-9FFC-42DD06027EC8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05" name="Text Box 4">
          <a:extLst>
            <a:ext uri="{FF2B5EF4-FFF2-40B4-BE49-F238E27FC236}">
              <a16:creationId xmlns:a16="http://schemas.microsoft.com/office/drawing/2014/main" id="{155A0D95-D3BC-C244-8AF7-BA98A11DFA9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06" name="Text Box 5">
          <a:extLst>
            <a:ext uri="{FF2B5EF4-FFF2-40B4-BE49-F238E27FC236}">
              <a16:creationId xmlns:a16="http://schemas.microsoft.com/office/drawing/2014/main" id="{E0BE37B4-6004-994B-BAFE-CBBF51A41854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07" name="Text Box 6">
          <a:extLst>
            <a:ext uri="{FF2B5EF4-FFF2-40B4-BE49-F238E27FC236}">
              <a16:creationId xmlns:a16="http://schemas.microsoft.com/office/drawing/2014/main" id="{E982B1BA-DB96-A74D-AE0E-FB46824D22C2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608" name="Text Box 7">
          <a:extLst>
            <a:ext uri="{FF2B5EF4-FFF2-40B4-BE49-F238E27FC236}">
              <a16:creationId xmlns:a16="http://schemas.microsoft.com/office/drawing/2014/main" id="{51CF8486-49D3-1242-AA26-D2C21347F319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609" name="Text Box 8">
          <a:extLst>
            <a:ext uri="{FF2B5EF4-FFF2-40B4-BE49-F238E27FC236}">
              <a16:creationId xmlns:a16="http://schemas.microsoft.com/office/drawing/2014/main" id="{7512957B-7814-234D-B48C-77B8458DF54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10" name="Text Box 9">
          <a:extLst>
            <a:ext uri="{FF2B5EF4-FFF2-40B4-BE49-F238E27FC236}">
              <a16:creationId xmlns:a16="http://schemas.microsoft.com/office/drawing/2014/main" id="{2D530C8A-5612-7340-B555-2B6484156D4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11" name="Text Box 10">
          <a:extLst>
            <a:ext uri="{FF2B5EF4-FFF2-40B4-BE49-F238E27FC236}">
              <a16:creationId xmlns:a16="http://schemas.microsoft.com/office/drawing/2014/main" id="{23001CD5-53E7-144D-A30C-E73CE82C54A5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12" name="Text Box 11">
          <a:extLst>
            <a:ext uri="{FF2B5EF4-FFF2-40B4-BE49-F238E27FC236}">
              <a16:creationId xmlns:a16="http://schemas.microsoft.com/office/drawing/2014/main" id="{879C408D-0EB9-4C44-9C48-2E596D4B6238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613" name="Text Box 12">
          <a:extLst>
            <a:ext uri="{FF2B5EF4-FFF2-40B4-BE49-F238E27FC236}">
              <a16:creationId xmlns:a16="http://schemas.microsoft.com/office/drawing/2014/main" id="{ED1DBB20-DD73-B448-A958-89FBCF92D98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614" name="Text Box 13">
          <a:extLst>
            <a:ext uri="{FF2B5EF4-FFF2-40B4-BE49-F238E27FC236}">
              <a16:creationId xmlns:a16="http://schemas.microsoft.com/office/drawing/2014/main" id="{EBBF3FD2-4136-584C-B9FF-B11658ED4E7E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15" name="Text Box 14">
          <a:extLst>
            <a:ext uri="{FF2B5EF4-FFF2-40B4-BE49-F238E27FC236}">
              <a16:creationId xmlns:a16="http://schemas.microsoft.com/office/drawing/2014/main" id="{AE06E953-8EBA-F84C-B66A-739BF58D24B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16" name="Text Box 15">
          <a:extLst>
            <a:ext uri="{FF2B5EF4-FFF2-40B4-BE49-F238E27FC236}">
              <a16:creationId xmlns:a16="http://schemas.microsoft.com/office/drawing/2014/main" id="{699ED460-D6DA-8D42-AC0C-8664850D6C62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17" name="Text Box 16">
          <a:extLst>
            <a:ext uri="{FF2B5EF4-FFF2-40B4-BE49-F238E27FC236}">
              <a16:creationId xmlns:a16="http://schemas.microsoft.com/office/drawing/2014/main" id="{74EC5AEE-48B0-5F47-A52D-2F0484E1F4B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618" name="Text Box 17">
          <a:extLst>
            <a:ext uri="{FF2B5EF4-FFF2-40B4-BE49-F238E27FC236}">
              <a16:creationId xmlns:a16="http://schemas.microsoft.com/office/drawing/2014/main" id="{5278CD4D-7901-C545-B132-341C1E1A05EF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619" name="Text Box 18">
          <a:extLst>
            <a:ext uri="{FF2B5EF4-FFF2-40B4-BE49-F238E27FC236}">
              <a16:creationId xmlns:a16="http://schemas.microsoft.com/office/drawing/2014/main" id="{1B898E5C-857C-BA4B-8D5B-52F4881D6B9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20" name="Text Box 19">
          <a:extLst>
            <a:ext uri="{FF2B5EF4-FFF2-40B4-BE49-F238E27FC236}">
              <a16:creationId xmlns:a16="http://schemas.microsoft.com/office/drawing/2014/main" id="{F077DE11-5B3A-6546-978D-57203D45E70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21" name="Text Box 20">
          <a:extLst>
            <a:ext uri="{FF2B5EF4-FFF2-40B4-BE49-F238E27FC236}">
              <a16:creationId xmlns:a16="http://schemas.microsoft.com/office/drawing/2014/main" id="{5B458258-B9F4-6E4B-BD3A-2248D95630E5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22" name="Text Box 21">
          <a:extLst>
            <a:ext uri="{FF2B5EF4-FFF2-40B4-BE49-F238E27FC236}">
              <a16:creationId xmlns:a16="http://schemas.microsoft.com/office/drawing/2014/main" id="{F55E9823-57D4-C444-A035-2AAB5A673E60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623" name="Text Box 2">
          <a:extLst>
            <a:ext uri="{FF2B5EF4-FFF2-40B4-BE49-F238E27FC236}">
              <a16:creationId xmlns:a16="http://schemas.microsoft.com/office/drawing/2014/main" id="{5B23A6ED-345B-1B42-8009-740A02EADEE3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24" name="Text Box 4">
          <a:extLst>
            <a:ext uri="{FF2B5EF4-FFF2-40B4-BE49-F238E27FC236}">
              <a16:creationId xmlns:a16="http://schemas.microsoft.com/office/drawing/2014/main" id="{55F6AD6D-7027-F840-939A-AD250960116A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25" name="Text Box 5">
          <a:extLst>
            <a:ext uri="{FF2B5EF4-FFF2-40B4-BE49-F238E27FC236}">
              <a16:creationId xmlns:a16="http://schemas.microsoft.com/office/drawing/2014/main" id="{088C5778-C9B7-B649-B153-F110301811D5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26" name="Text Box 6">
          <a:extLst>
            <a:ext uri="{FF2B5EF4-FFF2-40B4-BE49-F238E27FC236}">
              <a16:creationId xmlns:a16="http://schemas.microsoft.com/office/drawing/2014/main" id="{6B6A3AB9-882C-7C4F-8715-CE0FABD304D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627" name="Text Box 12">
          <a:extLst>
            <a:ext uri="{FF2B5EF4-FFF2-40B4-BE49-F238E27FC236}">
              <a16:creationId xmlns:a16="http://schemas.microsoft.com/office/drawing/2014/main" id="{D0554711-8BC2-F343-83B6-26E084FD7E13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28" name="Text Box 14">
          <a:extLst>
            <a:ext uri="{FF2B5EF4-FFF2-40B4-BE49-F238E27FC236}">
              <a16:creationId xmlns:a16="http://schemas.microsoft.com/office/drawing/2014/main" id="{54717B7A-37C3-2546-ACC2-7E5F0B32170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29" name="Text Box 15">
          <a:extLst>
            <a:ext uri="{FF2B5EF4-FFF2-40B4-BE49-F238E27FC236}">
              <a16:creationId xmlns:a16="http://schemas.microsoft.com/office/drawing/2014/main" id="{0AF8A45E-C903-2F48-8C1E-B3C4F35B24AE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30" name="Text Box 16">
          <a:extLst>
            <a:ext uri="{FF2B5EF4-FFF2-40B4-BE49-F238E27FC236}">
              <a16:creationId xmlns:a16="http://schemas.microsoft.com/office/drawing/2014/main" id="{10A7D23F-C424-B448-BAFE-E1A0EB25170E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631" name="Text Box 17">
          <a:extLst>
            <a:ext uri="{FF2B5EF4-FFF2-40B4-BE49-F238E27FC236}">
              <a16:creationId xmlns:a16="http://schemas.microsoft.com/office/drawing/2014/main" id="{2CFA78BC-D410-D149-A82E-9936288017E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32" name="Text Box 19">
          <a:extLst>
            <a:ext uri="{FF2B5EF4-FFF2-40B4-BE49-F238E27FC236}">
              <a16:creationId xmlns:a16="http://schemas.microsoft.com/office/drawing/2014/main" id="{E3823D0B-B6BE-254D-905C-203FDE7713B8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33" name="Text Box 20">
          <a:extLst>
            <a:ext uri="{FF2B5EF4-FFF2-40B4-BE49-F238E27FC236}">
              <a16:creationId xmlns:a16="http://schemas.microsoft.com/office/drawing/2014/main" id="{7E6A95A4-327F-C347-8A60-0E05C5C80EC8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34" name="Text Box 21">
          <a:extLst>
            <a:ext uri="{FF2B5EF4-FFF2-40B4-BE49-F238E27FC236}">
              <a16:creationId xmlns:a16="http://schemas.microsoft.com/office/drawing/2014/main" id="{101F2142-3EA6-7E4D-93AC-443C4AE32F1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35" name="Text Box 24">
          <a:extLst>
            <a:ext uri="{FF2B5EF4-FFF2-40B4-BE49-F238E27FC236}">
              <a16:creationId xmlns:a16="http://schemas.microsoft.com/office/drawing/2014/main" id="{0BA3D8C4-28AD-5445-9A53-2EB9AFB1140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36" name="Text Box 25">
          <a:extLst>
            <a:ext uri="{FF2B5EF4-FFF2-40B4-BE49-F238E27FC236}">
              <a16:creationId xmlns:a16="http://schemas.microsoft.com/office/drawing/2014/main" id="{FA25F1EB-0BA1-6541-9C14-0CD9BE5161F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37" name="Text Box 26">
          <a:extLst>
            <a:ext uri="{FF2B5EF4-FFF2-40B4-BE49-F238E27FC236}">
              <a16:creationId xmlns:a16="http://schemas.microsoft.com/office/drawing/2014/main" id="{BB5FCEF8-AEB0-FC4B-BB68-8AD4F255AE0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41638" name="Text Box 1">
          <a:extLst>
            <a:ext uri="{FF2B5EF4-FFF2-40B4-BE49-F238E27FC236}">
              <a16:creationId xmlns:a16="http://schemas.microsoft.com/office/drawing/2014/main" id="{23E71A13-1EF7-F444-AC67-41A4FD397E31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639" name="Text Box 2">
          <a:extLst>
            <a:ext uri="{FF2B5EF4-FFF2-40B4-BE49-F238E27FC236}">
              <a16:creationId xmlns:a16="http://schemas.microsoft.com/office/drawing/2014/main" id="{3FE0F3E7-AFFF-5A4E-B36D-851501FDC0DB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640" name="Text Box 3">
          <a:extLst>
            <a:ext uri="{FF2B5EF4-FFF2-40B4-BE49-F238E27FC236}">
              <a16:creationId xmlns:a16="http://schemas.microsoft.com/office/drawing/2014/main" id="{CDC43EC9-6AA0-9D45-AAA0-F71D0CC51F62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41" name="Text Box 4">
          <a:extLst>
            <a:ext uri="{FF2B5EF4-FFF2-40B4-BE49-F238E27FC236}">
              <a16:creationId xmlns:a16="http://schemas.microsoft.com/office/drawing/2014/main" id="{841AB26F-1122-B34C-BEDD-6528129C2A48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42" name="Text Box 5">
          <a:extLst>
            <a:ext uri="{FF2B5EF4-FFF2-40B4-BE49-F238E27FC236}">
              <a16:creationId xmlns:a16="http://schemas.microsoft.com/office/drawing/2014/main" id="{1E699376-DFFD-0547-8C43-5A25A0C8A72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43" name="Text Box 6">
          <a:extLst>
            <a:ext uri="{FF2B5EF4-FFF2-40B4-BE49-F238E27FC236}">
              <a16:creationId xmlns:a16="http://schemas.microsoft.com/office/drawing/2014/main" id="{63FC0BB7-151E-7540-A19C-259F62C9F7A1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644" name="Text Box 7">
          <a:extLst>
            <a:ext uri="{FF2B5EF4-FFF2-40B4-BE49-F238E27FC236}">
              <a16:creationId xmlns:a16="http://schemas.microsoft.com/office/drawing/2014/main" id="{E18082DA-91D7-DA4A-A1CC-A7ABF7910ADB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645" name="Text Box 8">
          <a:extLst>
            <a:ext uri="{FF2B5EF4-FFF2-40B4-BE49-F238E27FC236}">
              <a16:creationId xmlns:a16="http://schemas.microsoft.com/office/drawing/2014/main" id="{033047DF-A6E6-8140-BEC5-8E943E4EECC7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46" name="Text Box 9">
          <a:extLst>
            <a:ext uri="{FF2B5EF4-FFF2-40B4-BE49-F238E27FC236}">
              <a16:creationId xmlns:a16="http://schemas.microsoft.com/office/drawing/2014/main" id="{072B7CEB-9306-2C48-BE42-A425D596D07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47" name="Text Box 10">
          <a:extLst>
            <a:ext uri="{FF2B5EF4-FFF2-40B4-BE49-F238E27FC236}">
              <a16:creationId xmlns:a16="http://schemas.microsoft.com/office/drawing/2014/main" id="{B85568A8-4633-B443-80F8-1F226C3431C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48" name="Text Box 11">
          <a:extLst>
            <a:ext uri="{FF2B5EF4-FFF2-40B4-BE49-F238E27FC236}">
              <a16:creationId xmlns:a16="http://schemas.microsoft.com/office/drawing/2014/main" id="{83C76C8E-EC35-974F-954E-B5967AF25109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649" name="Text Box 12">
          <a:extLst>
            <a:ext uri="{FF2B5EF4-FFF2-40B4-BE49-F238E27FC236}">
              <a16:creationId xmlns:a16="http://schemas.microsoft.com/office/drawing/2014/main" id="{340D2426-1FA7-A345-966D-E2C4A5417DCE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650" name="Text Box 13">
          <a:extLst>
            <a:ext uri="{FF2B5EF4-FFF2-40B4-BE49-F238E27FC236}">
              <a16:creationId xmlns:a16="http://schemas.microsoft.com/office/drawing/2014/main" id="{AEA23805-AD9C-C14E-80D6-7EFEE12E4724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51" name="Text Box 14">
          <a:extLst>
            <a:ext uri="{FF2B5EF4-FFF2-40B4-BE49-F238E27FC236}">
              <a16:creationId xmlns:a16="http://schemas.microsoft.com/office/drawing/2014/main" id="{D42F0EA6-AFA7-B443-9923-3A5564AED42C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52" name="Text Box 15">
          <a:extLst>
            <a:ext uri="{FF2B5EF4-FFF2-40B4-BE49-F238E27FC236}">
              <a16:creationId xmlns:a16="http://schemas.microsoft.com/office/drawing/2014/main" id="{9DEFBA90-5694-B044-B4AA-2FA54010525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53" name="Text Box 16">
          <a:extLst>
            <a:ext uri="{FF2B5EF4-FFF2-40B4-BE49-F238E27FC236}">
              <a16:creationId xmlns:a16="http://schemas.microsoft.com/office/drawing/2014/main" id="{ECAFFF0A-BE6B-D34E-86B2-97962D372789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654" name="Text Box 17">
          <a:extLst>
            <a:ext uri="{FF2B5EF4-FFF2-40B4-BE49-F238E27FC236}">
              <a16:creationId xmlns:a16="http://schemas.microsoft.com/office/drawing/2014/main" id="{A0BA7394-9B2E-3B42-B5AA-20457AC2B422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655" name="Text Box 18">
          <a:extLst>
            <a:ext uri="{FF2B5EF4-FFF2-40B4-BE49-F238E27FC236}">
              <a16:creationId xmlns:a16="http://schemas.microsoft.com/office/drawing/2014/main" id="{1E7850AE-42A0-2F4C-ACDB-C4171F90B969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56" name="Text Box 19">
          <a:extLst>
            <a:ext uri="{FF2B5EF4-FFF2-40B4-BE49-F238E27FC236}">
              <a16:creationId xmlns:a16="http://schemas.microsoft.com/office/drawing/2014/main" id="{FA52CEC4-B9C9-3C4B-8461-50B58509E6CA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57" name="Text Box 20">
          <a:extLst>
            <a:ext uri="{FF2B5EF4-FFF2-40B4-BE49-F238E27FC236}">
              <a16:creationId xmlns:a16="http://schemas.microsoft.com/office/drawing/2014/main" id="{3BC1D988-FC54-2E47-9744-BB5997BAB42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58" name="Text Box 21">
          <a:extLst>
            <a:ext uri="{FF2B5EF4-FFF2-40B4-BE49-F238E27FC236}">
              <a16:creationId xmlns:a16="http://schemas.microsoft.com/office/drawing/2014/main" id="{F8A70399-F08B-2143-AFA0-EF1994BB255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659" name="Text Box 2">
          <a:extLst>
            <a:ext uri="{FF2B5EF4-FFF2-40B4-BE49-F238E27FC236}">
              <a16:creationId xmlns:a16="http://schemas.microsoft.com/office/drawing/2014/main" id="{BB61C39D-10B5-B745-9D00-8526D864FAE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660" name="Text Box 3">
          <a:extLst>
            <a:ext uri="{FF2B5EF4-FFF2-40B4-BE49-F238E27FC236}">
              <a16:creationId xmlns:a16="http://schemas.microsoft.com/office/drawing/2014/main" id="{2A85C7D0-C98E-254B-9FFC-C33DAA9BF482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61" name="Text Box 4">
          <a:extLst>
            <a:ext uri="{FF2B5EF4-FFF2-40B4-BE49-F238E27FC236}">
              <a16:creationId xmlns:a16="http://schemas.microsoft.com/office/drawing/2014/main" id="{1839B7E0-0219-3B44-9C26-8A0697F5207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62" name="Text Box 5">
          <a:extLst>
            <a:ext uri="{FF2B5EF4-FFF2-40B4-BE49-F238E27FC236}">
              <a16:creationId xmlns:a16="http://schemas.microsoft.com/office/drawing/2014/main" id="{C27A9AAE-EE72-7C40-8B51-FA7345A778E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63" name="Text Box 6">
          <a:extLst>
            <a:ext uri="{FF2B5EF4-FFF2-40B4-BE49-F238E27FC236}">
              <a16:creationId xmlns:a16="http://schemas.microsoft.com/office/drawing/2014/main" id="{A1B0FFA9-F494-4A4A-9823-390A07C8DA1F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664" name="Text Box 7">
          <a:extLst>
            <a:ext uri="{FF2B5EF4-FFF2-40B4-BE49-F238E27FC236}">
              <a16:creationId xmlns:a16="http://schemas.microsoft.com/office/drawing/2014/main" id="{312898DA-D4D1-684A-9D0B-9B4AFC4D0452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665" name="Text Box 8">
          <a:extLst>
            <a:ext uri="{FF2B5EF4-FFF2-40B4-BE49-F238E27FC236}">
              <a16:creationId xmlns:a16="http://schemas.microsoft.com/office/drawing/2014/main" id="{0F450EF2-DDA8-B748-A384-7AF347EB0672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66" name="Text Box 9">
          <a:extLst>
            <a:ext uri="{FF2B5EF4-FFF2-40B4-BE49-F238E27FC236}">
              <a16:creationId xmlns:a16="http://schemas.microsoft.com/office/drawing/2014/main" id="{BCA34060-487B-4A4F-9C4E-8E694392ED7E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67" name="Text Box 10">
          <a:extLst>
            <a:ext uri="{FF2B5EF4-FFF2-40B4-BE49-F238E27FC236}">
              <a16:creationId xmlns:a16="http://schemas.microsoft.com/office/drawing/2014/main" id="{48BFC014-C52E-A749-B057-EB176DD5045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68" name="Text Box 11">
          <a:extLst>
            <a:ext uri="{FF2B5EF4-FFF2-40B4-BE49-F238E27FC236}">
              <a16:creationId xmlns:a16="http://schemas.microsoft.com/office/drawing/2014/main" id="{C6384CC9-97A5-134E-9F41-6500C1269FD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669" name="Text Box 12">
          <a:extLst>
            <a:ext uri="{FF2B5EF4-FFF2-40B4-BE49-F238E27FC236}">
              <a16:creationId xmlns:a16="http://schemas.microsoft.com/office/drawing/2014/main" id="{A970C780-4B38-B340-85B2-57F1D02D463E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670" name="Text Box 13">
          <a:extLst>
            <a:ext uri="{FF2B5EF4-FFF2-40B4-BE49-F238E27FC236}">
              <a16:creationId xmlns:a16="http://schemas.microsoft.com/office/drawing/2014/main" id="{6233C3C3-5146-5E4D-8B57-CE9545203A64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71" name="Text Box 14">
          <a:extLst>
            <a:ext uri="{FF2B5EF4-FFF2-40B4-BE49-F238E27FC236}">
              <a16:creationId xmlns:a16="http://schemas.microsoft.com/office/drawing/2014/main" id="{2E288976-EB36-EF4B-A315-E25E64B42F9F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72" name="Text Box 15">
          <a:extLst>
            <a:ext uri="{FF2B5EF4-FFF2-40B4-BE49-F238E27FC236}">
              <a16:creationId xmlns:a16="http://schemas.microsoft.com/office/drawing/2014/main" id="{E1F7FA39-39A2-044F-936D-E0524178039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73" name="Text Box 16">
          <a:extLst>
            <a:ext uri="{FF2B5EF4-FFF2-40B4-BE49-F238E27FC236}">
              <a16:creationId xmlns:a16="http://schemas.microsoft.com/office/drawing/2014/main" id="{4122F681-5D3D-4E43-B36F-A1349102636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674" name="Text Box 17">
          <a:extLst>
            <a:ext uri="{FF2B5EF4-FFF2-40B4-BE49-F238E27FC236}">
              <a16:creationId xmlns:a16="http://schemas.microsoft.com/office/drawing/2014/main" id="{DD2DAB44-E9DE-394D-8E79-F5E1C17746F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1675" name="Text Box 18">
          <a:extLst>
            <a:ext uri="{FF2B5EF4-FFF2-40B4-BE49-F238E27FC236}">
              <a16:creationId xmlns:a16="http://schemas.microsoft.com/office/drawing/2014/main" id="{8F4F1C2B-0A7F-9249-ACCD-052A2A9C5FB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76" name="Text Box 19">
          <a:extLst>
            <a:ext uri="{FF2B5EF4-FFF2-40B4-BE49-F238E27FC236}">
              <a16:creationId xmlns:a16="http://schemas.microsoft.com/office/drawing/2014/main" id="{0DB2DD40-F859-854D-8B46-33E58A9D7656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77" name="Text Box 20">
          <a:extLst>
            <a:ext uri="{FF2B5EF4-FFF2-40B4-BE49-F238E27FC236}">
              <a16:creationId xmlns:a16="http://schemas.microsoft.com/office/drawing/2014/main" id="{AA3DBEEB-5EE4-DD4A-AD1A-4128B8EE8E6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78" name="Text Box 21">
          <a:extLst>
            <a:ext uri="{FF2B5EF4-FFF2-40B4-BE49-F238E27FC236}">
              <a16:creationId xmlns:a16="http://schemas.microsoft.com/office/drawing/2014/main" id="{6394A1C5-4DE0-0B47-B92C-E106890ACB6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679" name="Text Box 2">
          <a:extLst>
            <a:ext uri="{FF2B5EF4-FFF2-40B4-BE49-F238E27FC236}">
              <a16:creationId xmlns:a16="http://schemas.microsoft.com/office/drawing/2014/main" id="{F97136D1-65F2-6245-9A35-76D449577199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80" name="Text Box 4">
          <a:extLst>
            <a:ext uri="{FF2B5EF4-FFF2-40B4-BE49-F238E27FC236}">
              <a16:creationId xmlns:a16="http://schemas.microsoft.com/office/drawing/2014/main" id="{A4DCFC7D-06EA-984A-AB9B-F0991EB3019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81" name="Text Box 5">
          <a:extLst>
            <a:ext uri="{FF2B5EF4-FFF2-40B4-BE49-F238E27FC236}">
              <a16:creationId xmlns:a16="http://schemas.microsoft.com/office/drawing/2014/main" id="{853E274C-1BE7-874B-9D98-119892F3E1F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82" name="Text Box 6">
          <a:extLst>
            <a:ext uri="{FF2B5EF4-FFF2-40B4-BE49-F238E27FC236}">
              <a16:creationId xmlns:a16="http://schemas.microsoft.com/office/drawing/2014/main" id="{5E72900C-AC52-CD45-8B53-287208134A41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683" name="Text Box 12">
          <a:extLst>
            <a:ext uri="{FF2B5EF4-FFF2-40B4-BE49-F238E27FC236}">
              <a16:creationId xmlns:a16="http://schemas.microsoft.com/office/drawing/2014/main" id="{008E09AC-2AEB-FF47-9988-60D1CAA61264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84" name="Text Box 14">
          <a:extLst>
            <a:ext uri="{FF2B5EF4-FFF2-40B4-BE49-F238E27FC236}">
              <a16:creationId xmlns:a16="http://schemas.microsoft.com/office/drawing/2014/main" id="{7CFA441E-E116-0442-92FB-F61B4CBBB782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85" name="Text Box 15">
          <a:extLst>
            <a:ext uri="{FF2B5EF4-FFF2-40B4-BE49-F238E27FC236}">
              <a16:creationId xmlns:a16="http://schemas.microsoft.com/office/drawing/2014/main" id="{12A89395-E731-7244-BE46-BB9FAF12CE6E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86" name="Text Box 16">
          <a:extLst>
            <a:ext uri="{FF2B5EF4-FFF2-40B4-BE49-F238E27FC236}">
              <a16:creationId xmlns:a16="http://schemas.microsoft.com/office/drawing/2014/main" id="{5DBBB08A-DFDF-8148-B655-725678C2EF77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1687" name="Text Box 17">
          <a:extLst>
            <a:ext uri="{FF2B5EF4-FFF2-40B4-BE49-F238E27FC236}">
              <a16:creationId xmlns:a16="http://schemas.microsoft.com/office/drawing/2014/main" id="{C6958649-6784-A843-A084-727BA579C103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1688" name="Text Box 19">
          <a:extLst>
            <a:ext uri="{FF2B5EF4-FFF2-40B4-BE49-F238E27FC236}">
              <a16:creationId xmlns:a16="http://schemas.microsoft.com/office/drawing/2014/main" id="{EC942CDC-D584-C547-B1A9-AF3D4AE9B968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1689" name="Text Box 20">
          <a:extLst>
            <a:ext uri="{FF2B5EF4-FFF2-40B4-BE49-F238E27FC236}">
              <a16:creationId xmlns:a16="http://schemas.microsoft.com/office/drawing/2014/main" id="{0F6B1A49-4F33-B644-8BB0-38BEF7EDDF78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1690" name="Text Box 21">
          <a:extLst>
            <a:ext uri="{FF2B5EF4-FFF2-40B4-BE49-F238E27FC236}">
              <a16:creationId xmlns:a16="http://schemas.microsoft.com/office/drawing/2014/main" id="{71054468-5CE8-CF48-9A20-9BAB76E6D288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152400</xdr:rowOff>
    </xdr:from>
    <xdr:to>
      <xdr:col>14</xdr:col>
      <xdr:colOff>76200</xdr:colOff>
      <xdr:row>3</xdr:row>
      <xdr:rowOff>25400</xdr:rowOff>
    </xdr:to>
    <xdr:sp macro="" textlink="">
      <xdr:nvSpPr>
        <xdr:cNvPr id="142600" name="Text Box 1">
          <a:extLst>
            <a:ext uri="{FF2B5EF4-FFF2-40B4-BE49-F238E27FC236}">
              <a16:creationId xmlns:a16="http://schemas.microsoft.com/office/drawing/2014/main" id="{B4482577-6B1C-8B4E-BE78-C8BCC14C8B7B}"/>
            </a:ext>
          </a:extLst>
        </xdr:cNvPr>
        <xdr:cNvSpPr txBox="1">
          <a:spLocks noChangeArrowheads="1"/>
        </xdr:cNvSpPr>
      </xdr:nvSpPr>
      <xdr:spPr bwMode="auto">
        <a:xfrm>
          <a:off x="8623300" y="11176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152400</xdr:rowOff>
    </xdr:from>
    <xdr:to>
      <xdr:col>14</xdr:col>
      <xdr:colOff>76200</xdr:colOff>
      <xdr:row>21</xdr:row>
      <xdr:rowOff>368300</xdr:rowOff>
    </xdr:to>
    <xdr:sp macro="" textlink="">
      <xdr:nvSpPr>
        <xdr:cNvPr id="142601" name="Text Box 2">
          <a:extLst>
            <a:ext uri="{FF2B5EF4-FFF2-40B4-BE49-F238E27FC236}">
              <a16:creationId xmlns:a16="http://schemas.microsoft.com/office/drawing/2014/main" id="{86369045-41F5-E243-846F-91EBEF250A05}"/>
            </a:ext>
          </a:extLst>
        </xdr:cNvPr>
        <xdr:cNvSpPr txBox="1">
          <a:spLocks noChangeArrowheads="1"/>
        </xdr:cNvSpPr>
      </xdr:nvSpPr>
      <xdr:spPr bwMode="auto">
        <a:xfrm>
          <a:off x="86233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152400</xdr:rowOff>
    </xdr:from>
    <xdr:to>
      <xdr:col>9</xdr:col>
      <xdr:colOff>76200</xdr:colOff>
      <xdr:row>21</xdr:row>
      <xdr:rowOff>368300</xdr:rowOff>
    </xdr:to>
    <xdr:sp macro="" textlink="">
      <xdr:nvSpPr>
        <xdr:cNvPr id="142602" name="Text Box 3">
          <a:extLst>
            <a:ext uri="{FF2B5EF4-FFF2-40B4-BE49-F238E27FC236}">
              <a16:creationId xmlns:a16="http://schemas.microsoft.com/office/drawing/2014/main" id="{EFFC18A3-06D6-BB46-B408-D4932C2BE78D}"/>
            </a:ext>
          </a:extLst>
        </xdr:cNvPr>
        <xdr:cNvSpPr txBox="1">
          <a:spLocks noChangeArrowheads="1"/>
        </xdr:cNvSpPr>
      </xdr:nvSpPr>
      <xdr:spPr bwMode="auto">
        <a:xfrm>
          <a:off x="4851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152400</xdr:rowOff>
    </xdr:from>
    <xdr:to>
      <xdr:col>10</xdr:col>
      <xdr:colOff>76200</xdr:colOff>
      <xdr:row>21</xdr:row>
      <xdr:rowOff>368300</xdr:rowOff>
    </xdr:to>
    <xdr:sp macro="" textlink="">
      <xdr:nvSpPr>
        <xdr:cNvPr id="142603" name="Text Box 4">
          <a:extLst>
            <a:ext uri="{FF2B5EF4-FFF2-40B4-BE49-F238E27FC236}">
              <a16:creationId xmlns:a16="http://schemas.microsoft.com/office/drawing/2014/main" id="{1923D38E-5711-A34E-B267-AFD3F60799A3}"/>
            </a:ext>
          </a:extLst>
        </xdr:cNvPr>
        <xdr:cNvSpPr txBox="1">
          <a:spLocks noChangeArrowheads="1"/>
        </xdr:cNvSpPr>
      </xdr:nvSpPr>
      <xdr:spPr bwMode="auto">
        <a:xfrm>
          <a:off x="51689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368300</xdr:rowOff>
    </xdr:to>
    <xdr:sp macro="" textlink="">
      <xdr:nvSpPr>
        <xdr:cNvPr id="142604" name="Text Box 5">
          <a:extLst>
            <a:ext uri="{FF2B5EF4-FFF2-40B4-BE49-F238E27FC236}">
              <a16:creationId xmlns:a16="http://schemas.microsoft.com/office/drawing/2014/main" id="{73A71202-81AD-5240-A472-3EB5609E5112}"/>
            </a:ext>
          </a:extLst>
        </xdr:cNvPr>
        <xdr:cNvSpPr txBox="1">
          <a:spLocks noChangeArrowheads="1"/>
        </xdr:cNvSpPr>
      </xdr:nvSpPr>
      <xdr:spPr bwMode="auto">
        <a:xfrm>
          <a:off x="60452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368300</xdr:rowOff>
    </xdr:to>
    <xdr:sp macro="" textlink="">
      <xdr:nvSpPr>
        <xdr:cNvPr id="142605" name="Text Box 6">
          <a:extLst>
            <a:ext uri="{FF2B5EF4-FFF2-40B4-BE49-F238E27FC236}">
              <a16:creationId xmlns:a16="http://schemas.microsoft.com/office/drawing/2014/main" id="{284E44EE-7EFC-FB43-8F8C-884D18340947}"/>
            </a:ext>
          </a:extLst>
        </xdr:cNvPr>
        <xdr:cNvSpPr txBox="1">
          <a:spLocks noChangeArrowheads="1"/>
        </xdr:cNvSpPr>
      </xdr:nvSpPr>
      <xdr:spPr bwMode="auto">
        <a:xfrm>
          <a:off x="7772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42606" name="Text Box 1">
          <a:extLst>
            <a:ext uri="{FF2B5EF4-FFF2-40B4-BE49-F238E27FC236}">
              <a16:creationId xmlns:a16="http://schemas.microsoft.com/office/drawing/2014/main" id="{244EAE46-24FE-2E4C-BFBB-E1A764440A58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607" name="Text Box 2">
          <a:extLst>
            <a:ext uri="{FF2B5EF4-FFF2-40B4-BE49-F238E27FC236}">
              <a16:creationId xmlns:a16="http://schemas.microsoft.com/office/drawing/2014/main" id="{807BCD31-EB73-894A-9A2D-E31583D505B0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2608" name="Text Box 3">
          <a:extLst>
            <a:ext uri="{FF2B5EF4-FFF2-40B4-BE49-F238E27FC236}">
              <a16:creationId xmlns:a16="http://schemas.microsoft.com/office/drawing/2014/main" id="{25B2682C-A9E3-B74C-A86B-6D08F9194E51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609" name="Text Box 4">
          <a:extLst>
            <a:ext uri="{FF2B5EF4-FFF2-40B4-BE49-F238E27FC236}">
              <a16:creationId xmlns:a16="http://schemas.microsoft.com/office/drawing/2014/main" id="{334D98C3-F29B-9044-A3A5-15F629838C1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610" name="Text Box 5">
          <a:extLst>
            <a:ext uri="{FF2B5EF4-FFF2-40B4-BE49-F238E27FC236}">
              <a16:creationId xmlns:a16="http://schemas.microsoft.com/office/drawing/2014/main" id="{260546EB-35E4-5E4C-88AB-BEE9D59C69D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611" name="Text Box 6">
          <a:extLst>
            <a:ext uri="{FF2B5EF4-FFF2-40B4-BE49-F238E27FC236}">
              <a16:creationId xmlns:a16="http://schemas.microsoft.com/office/drawing/2014/main" id="{D9DAAD5E-69B1-4042-8CCC-540503F71388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612" name="Text Box 7">
          <a:extLst>
            <a:ext uri="{FF2B5EF4-FFF2-40B4-BE49-F238E27FC236}">
              <a16:creationId xmlns:a16="http://schemas.microsoft.com/office/drawing/2014/main" id="{80F8DF10-E135-C44E-B88B-83282A85F7AF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2613" name="Text Box 8">
          <a:extLst>
            <a:ext uri="{FF2B5EF4-FFF2-40B4-BE49-F238E27FC236}">
              <a16:creationId xmlns:a16="http://schemas.microsoft.com/office/drawing/2014/main" id="{C35DE324-75DF-7240-AA4B-F7FCDAB03262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614" name="Text Box 9">
          <a:extLst>
            <a:ext uri="{FF2B5EF4-FFF2-40B4-BE49-F238E27FC236}">
              <a16:creationId xmlns:a16="http://schemas.microsoft.com/office/drawing/2014/main" id="{0B61CB8C-0A7E-E54B-9344-E470B7A9FEF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615" name="Text Box 10">
          <a:extLst>
            <a:ext uri="{FF2B5EF4-FFF2-40B4-BE49-F238E27FC236}">
              <a16:creationId xmlns:a16="http://schemas.microsoft.com/office/drawing/2014/main" id="{8EADB75E-27DF-4E4D-B00B-AFD7F4539D0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616" name="Text Box 11">
          <a:extLst>
            <a:ext uri="{FF2B5EF4-FFF2-40B4-BE49-F238E27FC236}">
              <a16:creationId xmlns:a16="http://schemas.microsoft.com/office/drawing/2014/main" id="{123787FD-D578-9745-A603-5B7D36D9A57E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617" name="Text Box 12">
          <a:extLst>
            <a:ext uri="{FF2B5EF4-FFF2-40B4-BE49-F238E27FC236}">
              <a16:creationId xmlns:a16="http://schemas.microsoft.com/office/drawing/2014/main" id="{C8321893-5B3E-C74A-8B91-F72C6A508EE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2618" name="Text Box 13">
          <a:extLst>
            <a:ext uri="{FF2B5EF4-FFF2-40B4-BE49-F238E27FC236}">
              <a16:creationId xmlns:a16="http://schemas.microsoft.com/office/drawing/2014/main" id="{DC057AF8-C40F-F447-9B09-C14CA67D82A1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619" name="Text Box 14">
          <a:extLst>
            <a:ext uri="{FF2B5EF4-FFF2-40B4-BE49-F238E27FC236}">
              <a16:creationId xmlns:a16="http://schemas.microsoft.com/office/drawing/2014/main" id="{6534DB68-6BCC-0547-88BC-32EEF17B92D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620" name="Text Box 15">
          <a:extLst>
            <a:ext uri="{FF2B5EF4-FFF2-40B4-BE49-F238E27FC236}">
              <a16:creationId xmlns:a16="http://schemas.microsoft.com/office/drawing/2014/main" id="{CB087E7E-6B53-2A4C-97ED-5EF1F4168F6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621" name="Text Box 16">
          <a:extLst>
            <a:ext uri="{FF2B5EF4-FFF2-40B4-BE49-F238E27FC236}">
              <a16:creationId xmlns:a16="http://schemas.microsoft.com/office/drawing/2014/main" id="{A41058E5-A8E0-764E-ACAD-0E6FC71FEF30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622" name="Text Box 17">
          <a:extLst>
            <a:ext uri="{FF2B5EF4-FFF2-40B4-BE49-F238E27FC236}">
              <a16:creationId xmlns:a16="http://schemas.microsoft.com/office/drawing/2014/main" id="{27D58B54-6111-FD4D-A89C-F262F6C0E148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2623" name="Text Box 18">
          <a:extLst>
            <a:ext uri="{FF2B5EF4-FFF2-40B4-BE49-F238E27FC236}">
              <a16:creationId xmlns:a16="http://schemas.microsoft.com/office/drawing/2014/main" id="{AFAE0175-6F12-BE4C-A6DE-507273B92077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624" name="Text Box 19">
          <a:extLst>
            <a:ext uri="{FF2B5EF4-FFF2-40B4-BE49-F238E27FC236}">
              <a16:creationId xmlns:a16="http://schemas.microsoft.com/office/drawing/2014/main" id="{4C6364F5-BF1A-454B-8F42-27277691DAF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625" name="Text Box 20">
          <a:extLst>
            <a:ext uri="{FF2B5EF4-FFF2-40B4-BE49-F238E27FC236}">
              <a16:creationId xmlns:a16="http://schemas.microsoft.com/office/drawing/2014/main" id="{7ECAD377-9A64-A441-8CBD-6CFF52F14D9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626" name="Text Box 21">
          <a:extLst>
            <a:ext uri="{FF2B5EF4-FFF2-40B4-BE49-F238E27FC236}">
              <a16:creationId xmlns:a16="http://schemas.microsoft.com/office/drawing/2014/main" id="{83362B8E-E87D-C64D-A7FA-8132A852A8A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627" name="Text Box 2">
          <a:extLst>
            <a:ext uri="{FF2B5EF4-FFF2-40B4-BE49-F238E27FC236}">
              <a16:creationId xmlns:a16="http://schemas.microsoft.com/office/drawing/2014/main" id="{89F7A0EC-3689-4447-A8DE-43E260C17CB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2628" name="Text Box 3">
          <a:extLst>
            <a:ext uri="{FF2B5EF4-FFF2-40B4-BE49-F238E27FC236}">
              <a16:creationId xmlns:a16="http://schemas.microsoft.com/office/drawing/2014/main" id="{984930C9-0826-184F-A383-DDFF840B6BDD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629" name="Text Box 4">
          <a:extLst>
            <a:ext uri="{FF2B5EF4-FFF2-40B4-BE49-F238E27FC236}">
              <a16:creationId xmlns:a16="http://schemas.microsoft.com/office/drawing/2014/main" id="{77677CDE-D1C2-D64F-88B0-B6632C127F0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630" name="Text Box 5">
          <a:extLst>
            <a:ext uri="{FF2B5EF4-FFF2-40B4-BE49-F238E27FC236}">
              <a16:creationId xmlns:a16="http://schemas.microsoft.com/office/drawing/2014/main" id="{B15E81E2-A923-D14D-871A-BBBF07323A29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631" name="Text Box 6">
          <a:extLst>
            <a:ext uri="{FF2B5EF4-FFF2-40B4-BE49-F238E27FC236}">
              <a16:creationId xmlns:a16="http://schemas.microsoft.com/office/drawing/2014/main" id="{E8FCB823-00D6-0949-8F5A-9A816B67749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632" name="Text Box 7">
          <a:extLst>
            <a:ext uri="{FF2B5EF4-FFF2-40B4-BE49-F238E27FC236}">
              <a16:creationId xmlns:a16="http://schemas.microsoft.com/office/drawing/2014/main" id="{E158FB71-DE62-7F46-9A14-3047C908AF70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2633" name="Text Box 8">
          <a:extLst>
            <a:ext uri="{FF2B5EF4-FFF2-40B4-BE49-F238E27FC236}">
              <a16:creationId xmlns:a16="http://schemas.microsoft.com/office/drawing/2014/main" id="{E7D10812-24BD-E449-B8EE-5538E6B85B14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634" name="Text Box 9">
          <a:extLst>
            <a:ext uri="{FF2B5EF4-FFF2-40B4-BE49-F238E27FC236}">
              <a16:creationId xmlns:a16="http://schemas.microsoft.com/office/drawing/2014/main" id="{597D9AA5-2FE9-9146-8BF3-A769339BD9A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635" name="Text Box 10">
          <a:extLst>
            <a:ext uri="{FF2B5EF4-FFF2-40B4-BE49-F238E27FC236}">
              <a16:creationId xmlns:a16="http://schemas.microsoft.com/office/drawing/2014/main" id="{E39C63AB-B1B5-A94E-9372-9A15C13BE82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636" name="Text Box 11">
          <a:extLst>
            <a:ext uri="{FF2B5EF4-FFF2-40B4-BE49-F238E27FC236}">
              <a16:creationId xmlns:a16="http://schemas.microsoft.com/office/drawing/2014/main" id="{54FC17BD-BB7F-FF47-A218-7E3E448DC042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637" name="Text Box 12">
          <a:extLst>
            <a:ext uri="{FF2B5EF4-FFF2-40B4-BE49-F238E27FC236}">
              <a16:creationId xmlns:a16="http://schemas.microsoft.com/office/drawing/2014/main" id="{6CFFC81A-96BA-954B-9C70-A3710B74B17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2638" name="Text Box 13">
          <a:extLst>
            <a:ext uri="{FF2B5EF4-FFF2-40B4-BE49-F238E27FC236}">
              <a16:creationId xmlns:a16="http://schemas.microsoft.com/office/drawing/2014/main" id="{9DCADA93-24B5-8442-8704-D431E70CE6CB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639" name="Text Box 14">
          <a:extLst>
            <a:ext uri="{FF2B5EF4-FFF2-40B4-BE49-F238E27FC236}">
              <a16:creationId xmlns:a16="http://schemas.microsoft.com/office/drawing/2014/main" id="{D5B78FC1-DE1F-334E-9EFE-3C919F1DF19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640" name="Text Box 15">
          <a:extLst>
            <a:ext uri="{FF2B5EF4-FFF2-40B4-BE49-F238E27FC236}">
              <a16:creationId xmlns:a16="http://schemas.microsoft.com/office/drawing/2014/main" id="{95A544A2-14BD-6643-92AE-BA2C66B773D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641" name="Text Box 16">
          <a:extLst>
            <a:ext uri="{FF2B5EF4-FFF2-40B4-BE49-F238E27FC236}">
              <a16:creationId xmlns:a16="http://schemas.microsoft.com/office/drawing/2014/main" id="{C18C225F-2AD3-5541-9E3B-BCDEF4AD0F88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642" name="Text Box 17">
          <a:extLst>
            <a:ext uri="{FF2B5EF4-FFF2-40B4-BE49-F238E27FC236}">
              <a16:creationId xmlns:a16="http://schemas.microsoft.com/office/drawing/2014/main" id="{98FB31F8-5D9E-EA4B-9EDC-58D12CA2E7A6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2643" name="Text Box 18">
          <a:extLst>
            <a:ext uri="{FF2B5EF4-FFF2-40B4-BE49-F238E27FC236}">
              <a16:creationId xmlns:a16="http://schemas.microsoft.com/office/drawing/2014/main" id="{F59C384C-8DDC-1B40-AD10-3DCAD72DAB92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644" name="Text Box 19">
          <a:extLst>
            <a:ext uri="{FF2B5EF4-FFF2-40B4-BE49-F238E27FC236}">
              <a16:creationId xmlns:a16="http://schemas.microsoft.com/office/drawing/2014/main" id="{9537A12C-D4A7-EB46-890F-73317336F13C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645" name="Text Box 20">
          <a:extLst>
            <a:ext uri="{FF2B5EF4-FFF2-40B4-BE49-F238E27FC236}">
              <a16:creationId xmlns:a16="http://schemas.microsoft.com/office/drawing/2014/main" id="{21E73691-EF43-5A41-A10A-C5987BCED692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646" name="Text Box 21">
          <a:extLst>
            <a:ext uri="{FF2B5EF4-FFF2-40B4-BE49-F238E27FC236}">
              <a16:creationId xmlns:a16="http://schemas.microsoft.com/office/drawing/2014/main" id="{C5345C07-4384-F841-8C36-22E99A236378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647" name="Text Box 2">
          <a:extLst>
            <a:ext uri="{FF2B5EF4-FFF2-40B4-BE49-F238E27FC236}">
              <a16:creationId xmlns:a16="http://schemas.microsoft.com/office/drawing/2014/main" id="{94A66A08-CA4A-ED49-B223-5CE52A10DDA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648" name="Text Box 4">
          <a:extLst>
            <a:ext uri="{FF2B5EF4-FFF2-40B4-BE49-F238E27FC236}">
              <a16:creationId xmlns:a16="http://schemas.microsoft.com/office/drawing/2014/main" id="{302DC5D3-F21C-C54A-8F9B-37EB0C9AD35B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649" name="Text Box 5">
          <a:extLst>
            <a:ext uri="{FF2B5EF4-FFF2-40B4-BE49-F238E27FC236}">
              <a16:creationId xmlns:a16="http://schemas.microsoft.com/office/drawing/2014/main" id="{E7060D8D-7B8F-5246-8C0C-2D941FEF3889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650" name="Text Box 6">
          <a:extLst>
            <a:ext uri="{FF2B5EF4-FFF2-40B4-BE49-F238E27FC236}">
              <a16:creationId xmlns:a16="http://schemas.microsoft.com/office/drawing/2014/main" id="{CD8363B2-55FB-E348-99B8-E12DAEBE431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651" name="Text Box 12">
          <a:extLst>
            <a:ext uri="{FF2B5EF4-FFF2-40B4-BE49-F238E27FC236}">
              <a16:creationId xmlns:a16="http://schemas.microsoft.com/office/drawing/2014/main" id="{C7417548-7570-A044-962D-9875A588369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652" name="Text Box 14">
          <a:extLst>
            <a:ext uri="{FF2B5EF4-FFF2-40B4-BE49-F238E27FC236}">
              <a16:creationId xmlns:a16="http://schemas.microsoft.com/office/drawing/2014/main" id="{BC728A9B-7955-A74B-BB54-13D98A776CAB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653" name="Text Box 15">
          <a:extLst>
            <a:ext uri="{FF2B5EF4-FFF2-40B4-BE49-F238E27FC236}">
              <a16:creationId xmlns:a16="http://schemas.microsoft.com/office/drawing/2014/main" id="{64E61830-8E73-604A-B2C1-13E3FE2A2932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654" name="Text Box 16">
          <a:extLst>
            <a:ext uri="{FF2B5EF4-FFF2-40B4-BE49-F238E27FC236}">
              <a16:creationId xmlns:a16="http://schemas.microsoft.com/office/drawing/2014/main" id="{BC0E5B3C-7268-CA4B-8CE9-FB0BF7916CB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655" name="Text Box 17">
          <a:extLst>
            <a:ext uri="{FF2B5EF4-FFF2-40B4-BE49-F238E27FC236}">
              <a16:creationId xmlns:a16="http://schemas.microsoft.com/office/drawing/2014/main" id="{F29D94B8-46DC-194E-B976-2241C6C7B59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656" name="Text Box 19">
          <a:extLst>
            <a:ext uri="{FF2B5EF4-FFF2-40B4-BE49-F238E27FC236}">
              <a16:creationId xmlns:a16="http://schemas.microsoft.com/office/drawing/2014/main" id="{EC918319-5070-674A-B1B5-AD5C4B473E1F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657" name="Text Box 20">
          <a:extLst>
            <a:ext uri="{FF2B5EF4-FFF2-40B4-BE49-F238E27FC236}">
              <a16:creationId xmlns:a16="http://schemas.microsoft.com/office/drawing/2014/main" id="{A31F6EE5-99FD-6B47-B1DE-0E479955E8C6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658" name="Text Box 21">
          <a:extLst>
            <a:ext uri="{FF2B5EF4-FFF2-40B4-BE49-F238E27FC236}">
              <a16:creationId xmlns:a16="http://schemas.microsoft.com/office/drawing/2014/main" id="{0FAA7A8B-406A-9645-9457-36F69B4D5A5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659" name="Text Box 24">
          <a:extLst>
            <a:ext uri="{FF2B5EF4-FFF2-40B4-BE49-F238E27FC236}">
              <a16:creationId xmlns:a16="http://schemas.microsoft.com/office/drawing/2014/main" id="{63497926-6490-E04D-8094-EDA7AA2A709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660" name="Text Box 25">
          <a:extLst>
            <a:ext uri="{FF2B5EF4-FFF2-40B4-BE49-F238E27FC236}">
              <a16:creationId xmlns:a16="http://schemas.microsoft.com/office/drawing/2014/main" id="{9DA8C474-8366-024B-9384-CABCA2A02AC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661" name="Text Box 26">
          <a:extLst>
            <a:ext uri="{FF2B5EF4-FFF2-40B4-BE49-F238E27FC236}">
              <a16:creationId xmlns:a16="http://schemas.microsoft.com/office/drawing/2014/main" id="{04272AE3-E15C-CB47-95E3-22AC0B14B14B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42662" name="Text Box 1">
          <a:extLst>
            <a:ext uri="{FF2B5EF4-FFF2-40B4-BE49-F238E27FC236}">
              <a16:creationId xmlns:a16="http://schemas.microsoft.com/office/drawing/2014/main" id="{EE2CC835-7CCD-7B48-91F3-2AFFED9796F2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663" name="Text Box 2">
          <a:extLst>
            <a:ext uri="{FF2B5EF4-FFF2-40B4-BE49-F238E27FC236}">
              <a16:creationId xmlns:a16="http://schemas.microsoft.com/office/drawing/2014/main" id="{8BC092A1-8C66-9C44-8B4A-FE64FBD7DC00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2664" name="Text Box 3">
          <a:extLst>
            <a:ext uri="{FF2B5EF4-FFF2-40B4-BE49-F238E27FC236}">
              <a16:creationId xmlns:a16="http://schemas.microsoft.com/office/drawing/2014/main" id="{D95B91D9-CC3E-5A4A-9B51-39F25FDC90E2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665" name="Text Box 4">
          <a:extLst>
            <a:ext uri="{FF2B5EF4-FFF2-40B4-BE49-F238E27FC236}">
              <a16:creationId xmlns:a16="http://schemas.microsoft.com/office/drawing/2014/main" id="{05A46854-9C98-FA4D-BC34-15C9BC641C6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666" name="Text Box 5">
          <a:extLst>
            <a:ext uri="{FF2B5EF4-FFF2-40B4-BE49-F238E27FC236}">
              <a16:creationId xmlns:a16="http://schemas.microsoft.com/office/drawing/2014/main" id="{BCA22093-8245-9648-9044-71C396500B4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667" name="Text Box 6">
          <a:extLst>
            <a:ext uri="{FF2B5EF4-FFF2-40B4-BE49-F238E27FC236}">
              <a16:creationId xmlns:a16="http://schemas.microsoft.com/office/drawing/2014/main" id="{26121640-C1E6-1F4F-B5BD-655BED98113F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668" name="Text Box 7">
          <a:extLst>
            <a:ext uri="{FF2B5EF4-FFF2-40B4-BE49-F238E27FC236}">
              <a16:creationId xmlns:a16="http://schemas.microsoft.com/office/drawing/2014/main" id="{D74A6BA8-4EFE-4640-A038-686D56394FA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2669" name="Text Box 8">
          <a:extLst>
            <a:ext uri="{FF2B5EF4-FFF2-40B4-BE49-F238E27FC236}">
              <a16:creationId xmlns:a16="http://schemas.microsoft.com/office/drawing/2014/main" id="{72113434-423A-3445-9536-5EF2A5754C79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670" name="Text Box 9">
          <a:extLst>
            <a:ext uri="{FF2B5EF4-FFF2-40B4-BE49-F238E27FC236}">
              <a16:creationId xmlns:a16="http://schemas.microsoft.com/office/drawing/2014/main" id="{865DE947-AFD3-3D4C-9E23-887019259A57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671" name="Text Box 10">
          <a:extLst>
            <a:ext uri="{FF2B5EF4-FFF2-40B4-BE49-F238E27FC236}">
              <a16:creationId xmlns:a16="http://schemas.microsoft.com/office/drawing/2014/main" id="{7A0932F9-FD2B-D849-A76A-17C5D0ED4955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672" name="Text Box 11">
          <a:extLst>
            <a:ext uri="{FF2B5EF4-FFF2-40B4-BE49-F238E27FC236}">
              <a16:creationId xmlns:a16="http://schemas.microsoft.com/office/drawing/2014/main" id="{D6E5A429-CEB7-3D4A-9770-BF8D9958F8A8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673" name="Text Box 12">
          <a:extLst>
            <a:ext uri="{FF2B5EF4-FFF2-40B4-BE49-F238E27FC236}">
              <a16:creationId xmlns:a16="http://schemas.microsoft.com/office/drawing/2014/main" id="{3F0A60E0-5FCC-4547-9692-B005318BC4E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2674" name="Text Box 13">
          <a:extLst>
            <a:ext uri="{FF2B5EF4-FFF2-40B4-BE49-F238E27FC236}">
              <a16:creationId xmlns:a16="http://schemas.microsoft.com/office/drawing/2014/main" id="{08B3AFFE-C4C2-3F4F-A6F1-310A91BDC38A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675" name="Text Box 14">
          <a:extLst>
            <a:ext uri="{FF2B5EF4-FFF2-40B4-BE49-F238E27FC236}">
              <a16:creationId xmlns:a16="http://schemas.microsoft.com/office/drawing/2014/main" id="{BE7ABE85-9ACD-294C-870A-DE10B6F898F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676" name="Text Box 15">
          <a:extLst>
            <a:ext uri="{FF2B5EF4-FFF2-40B4-BE49-F238E27FC236}">
              <a16:creationId xmlns:a16="http://schemas.microsoft.com/office/drawing/2014/main" id="{C6535299-CD47-D145-92C9-259F6B680E04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677" name="Text Box 16">
          <a:extLst>
            <a:ext uri="{FF2B5EF4-FFF2-40B4-BE49-F238E27FC236}">
              <a16:creationId xmlns:a16="http://schemas.microsoft.com/office/drawing/2014/main" id="{22A76222-B572-C54E-AB46-6AB78A1EA04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678" name="Text Box 17">
          <a:extLst>
            <a:ext uri="{FF2B5EF4-FFF2-40B4-BE49-F238E27FC236}">
              <a16:creationId xmlns:a16="http://schemas.microsoft.com/office/drawing/2014/main" id="{75C60203-58AF-4943-8602-D19FE05B5886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2679" name="Text Box 18">
          <a:extLst>
            <a:ext uri="{FF2B5EF4-FFF2-40B4-BE49-F238E27FC236}">
              <a16:creationId xmlns:a16="http://schemas.microsoft.com/office/drawing/2014/main" id="{16E3DCFF-E680-6043-8664-EB64B1FE266F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680" name="Text Box 19">
          <a:extLst>
            <a:ext uri="{FF2B5EF4-FFF2-40B4-BE49-F238E27FC236}">
              <a16:creationId xmlns:a16="http://schemas.microsoft.com/office/drawing/2014/main" id="{AB1679FE-A91A-3E4B-8C67-CD4E1DD8454E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681" name="Text Box 20">
          <a:extLst>
            <a:ext uri="{FF2B5EF4-FFF2-40B4-BE49-F238E27FC236}">
              <a16:creationId xmlns:a16="http://schemas.microsoft.com/office/drawing/2014/main" id="{5500D2A8-EA53-C34C-9B8F-6A37C967ECC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682" name="Text Box 21">
          <a:extLst>
            <a:ext uri="{FF2B5EF4-FFF2-40B4-BE49-F238E27FC236}">
              <a16:creationId xmlns:a16="http://schemas.microsoft.com/office/drawing/2014/main" id="{DF17D11D-ED30-8C4E-928E-AC716E3EFF32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683" name="Text Box 2">
          <a:extLst>
            <a:ext uri="{FF2B5EF4-FFF2-40B4-BE49-F238E27FC236}">
              <a16:creationId xmlns:a16="http://schemas.microsoft.com/office/drawing/2014/main" id="{5DCB36FC-B493-9C4E-A99E-EAA63DA98432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2684" name="Text Box 3">
          <a:extLst>
            <a:ext uri="{FF2B5EF4-FFF2-40B4-BE49-F238E27FC236}">
              <a16:creationId xmlns:a16="http://schemas.microsoft.com/office/drawing/2014/main" id="{EB529D0B-3072-624F-AA0D-9CF489B437CA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685" name="Text Box 4">
          <a:extLst>
            <a:ext uri="{FF2B5EF4-FFF2-40B4-BE49-F238E27FC236}">
              <a16:creationId xmlns:a16="http://schemas.microsoft.com/office/drawing/2014/main" id="{BBE70018-C113-B845-ABF6-D6A6DC180F8F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686" name="Text Box 5">
          <a:extLst>
            <a:ext uri="{FF2B5EF4-FFF2-40B4-BE49-F238E27FC236}">
              <a16:creationId xmlns:a16="http://schemas.microsoft.com/office/drawing/2014/main" id="{5C231752-5BB2-C44F-A919-7F123B866DD0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687" name="Text Box 6">
          <a:extLst>
            <a:ext uri="{FF2B5EF4-FFF2-40B4-BE49-F238E27FC236}">
              <a16:creationId xmlns:a16="http://schemas.microsoft.com/office/drawing/2014/main" id="{5791F04A-BCD9-DB41-8657-7CA9FEFAB85B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688" name="Text Box 7">
          <a:extLst>
            <a:ext uri="{FF2B5EF4-FFF2-40B4-BE49-F238E27FC236}">
              <a16:creationId xmlns:a16="http://schemas.microsoft.com/office/drawing/2014/main" id="{6BD651ED-23F3-7141-91D9-6F7E280ABF6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2689" name="Text Box 8">
          <a:extLst>
            <a:ext uri="{FF2B5EF4-FFF2-40B4-BE49-F238E27FC236}">
              <a16:creationId xmlns:a16="http://schemas.microsoft.com/office/drawing/2014/main" id="{7079FE20-BC6C-CD4F-BCBB-39B816378FDC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690" name="Text Box 9">
          <a:extLst>
            <a:ext uri="{FF2B5EF4-FFF2-40B4-BE49-F238E27FC236}">
              <a16:creationId xmlns:a16="http://schemas.microsoft.com/office/drawing/2014/main" id="{302F0BC7-1556-0744-A055-DFD78B737022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691" name="Text Box 10">
          <a:extLst>
            <a:ext uri="{FF2B5EF4-FFF2-40B4-BE49-F238E27FC236}">
              <a16:creationId xmlns:a16="http://schemas.microsoft.com/office/drawing/2014/main" id="{B0EEA1F3-3506-BA44-8FD9-98188ACA1BE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692" name="Text Box 11">
          <a:extLst>
            <a:ext uri="{FF2B5EF4-FFF2-40B4-BE49-F238E27FC236}">
              <a16:creationId xmlns:a16="http://schemas.microsoft.com/office/drawing/2014/main" id="{F5B7EFD8-2590-6E43-A13D-EAB32671ADD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693" name="Text Box 12">
          <a:extLst>
            <a:ext uri="{FF2B5EF4-FFF2-40B4-BE49-F238E27FC236}">
              <a16:creationId xmlns:a16="http://schemas.microsoft.com/office/drawing/2014/main" id="{9FBD7254-9F4F-3D4D-9039-C6F5C66FE14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2694" name="Text Box 13">
          <a:extLst>
            <a:ext uri="{FF2B5EF4-FFF2-40B4-BE49-F238E27FC236}">
              <a16:creationId xmlns:a16="http://schemas.microsoft.com/office/drawing/2014/main" id="{EF6FCC2F-1AAD-6F4B-8722-09BB26B1812B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695" name="Text Box 14">
          <a:extLst>
            <a:ext uri="{FF2B5EF4-FFF2-40B4-BE49-F238E27FC236}">
              <a16:creationId xmlns:a16="http://schemas.microsoft.com/office/drawing/2014/main" id="{64713CDB-7071-734F-A5DD-96F1EB511EB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696" name="Text Box 15">
          <a:extLst>
            <a:ext uri="{FF2B5EF4-FFF2-40B4-BE49-F238E27FC236}">
              <a16:creationId xmlns:a16="http://schemas.microsoft.com/office/drawing/2014/main" id="{748EA586-9DEF-F648-9204-4642576C66B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697" name="Text Box 16">
          <a:extLst>
            <a:ext uri="{FF2B5EF4-FFF2-40B4-BE49-F238E27FC236}">
              <a16:creationId xmlns:a16="http://schemas.microsoft.com/office/drawing/2014/main" id="{0BA987B7-9329-D34A-BBDA-D678F6ABC03E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698" name="Text Box 17">
          <a:extLst>
            <a:ext uri="{FF2B5EF4-FFF2-40B4-BE49-F238E27FC236}">
              <a16:creationId xmlns:a16="http://schemas.microsoft.com/office/drawing/2014/main" id="{B01BC4A7-A3D1-5042-B603-EC3555DDEAA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2699" name="Text Box 18">
          <a:extLst>
            <a:ext uri="{FF2B5EF4-FFF2-40B4-BE49-F238E27FC236}">
              <a16:creationId xmlns:a16="http://schemas.microsoft.com/office/drawing/2014/main" id="{057114B5-FFBB-5246-B8C9-A65005B59E65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700" name="Text Box 19">
          <a:extLst>
            <a:ext uri="{FF2B5EF4-FFF2-40B4-BE49-F238E27FC236}">
              <a16:creationId xmlns:a16="http://schemas.microsoft.com/office/drawing/2014/main" id="{5DFB53C7-F91F-504C-8DF4-9C920C2C8E9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701" name="Text Box 20">
          <a:extLst>
            <a:ext uri="{FF2B5EF4-FFF2-40B4-BE49-F238E27FC236}">
              <a16:creationId xmlns:a16="http://schemas.microsoft.com/office/drawing/2014/main" id="{339F9AA6-470F-AB48-AE02-6FEDD69F1682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702" name="Text Box 21">
          <a:extLst>
            <a:ext uri="{FF2B5EF4-FFF2-40B4-BE49-F238E27FC236}">
              <a16:creationId xmlns:a16="http://schemas.microsoft.com/office/drawing/2014/main" id="{84849EAF-7FEB-614E-B7EB-1684EAAA101E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703" name="Text Box 2">
          <a:extLst>
            <a:ext uri="{FF2B5EF4-FFF2-40B4-BE49-F238E27FC236}">
              <a16:creationId xmlns:a16="http://schemas.microsoft.com/office/drawing/2014/main" id="{8D59DA45-14CE-B446-B330-2CE5E067341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704" name="Text Box 4">
          <a:extLst>
            <a:ext uri="{FF2B5EF4-FFF2-40B4-BE49-F238E27FC236}">
              <a16:creationId xmlns:a16="http://schemas.microsoft.com/office/drawing/2014/main" id="{6FFC59B1-45A0-DD46-B6A5-AE22FA9DED87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705" name="Text Box 5">
          <a:extLst>
            <a:ext uri="{FF2B5EF4-FFF2-40B4-BE49-F238E27FC236}">
              <a16:creationId xmlns:a16="http://schemas.microsoft.com/office/drawing/2014/main" id="{F19C5DD2-9053-714E-86F7-437F114A0D66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706" name="Text Box 6">
          <a:extLst>
            <a:ext uri="{FF2B5EF4-FFF2-40B4-BE49-F238E27FC236}">
              <a16:creationId xmlns:a16="http://schemas.microsoft.com/office/drawing/2014/main" id="{B38224C7-8CA7-064A-BF4A-54F5069407B7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707" name="Text Box 12">
          <a:extLst>
            <a:ext uri="{FF2B5EF4-FFF2-40B4-BE49-F238E27FC236}">
              <a16:creationId xmlns:a16="http://schemas.microsoft.com/office/drawing/2014/main" id="{D6831D95-D45A-5149-8B4E-19416CE5986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708" name="Text Box 14">
          <a:extLst>
            <a:ext uri="{FF2B5EF4-FFF2-40B4-BE49-F238E27FC236}">
              <a16:creationId xmlns:a16="http://schemas.microsoft.com/office/drawing/2014/main" id="{E8509040-FC78-AC45-B19A-DA3816B53C70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709" name="Text Box 15">
          <a:extLst>
            <a:ext uri="{FF2B5EF4-FFF2-40B4-BE49-F238E27FC236}">
              <a16:creationId xmlns:a16="http://schemas.microsoft.com/office/drawing/2014/main" id="{F344041C-4D96-AE45-8553-945EB2F5AAC4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710" name="Text Box 16">
          <a:extLst>
            <a:ext uri="{FF2B5EF4-FFF2-40B4-BE49-F238E27FC236}">
              <a16:creationId xmlns:a16="http://schemas.microsoft.com/office/drawing/2014/main" id="{9ECFDEE3-72E0-614D-9076-1B78408A6A1E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2711" name="Text Box 17">
          <a:extLst>
            <a:ext uri="{FF2B5EF4-FFF2-40B4-BE49-F238E27FC236}">
              <a16:creationId xmlns:a16="http://schemas.microsoft.com/office/drawing/2014/main" id="{F9011892-6C8A-964C-8E40-DFB965A9F659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2712" name="Text Box 19">
          <a:extLst>
            <a:ext uri="{FF2B5EF4-FFF2-40B4-BE49-F238E27FC236}">
              <a16:creationId xmlns:a16="http://schemas.microsoft.com/office/drawing/2014/main" id="{B43C88C8-83E3-3346-B038-572A70CDCAD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2713" name="Text Box 20">
          <a:extLst>
            <a:ext uri="{FF2B5EF4-FFF2-40B4-BE49-F238E27FC236}">
              <a16:creationId xmlns:a16="http://schemas.microsoft.com/office/drawing/2014/main" id="{668852FF-81F1-4241-BC77-05F6C0DB166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2714" name="Text Box 21">
          <a:extLst>
            <a:ext uri="{FF2B5EF4-FFF2-40B4-BE49-F238E27FC236}">
              <a16:creationId xmlns:a16="http://schemas.microsoft.com/office/drawing/2014/main" id="{6D08E438-7193-DD4A-8319-E1B3151C996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152400</xdr:rowOff>
    </xdr:from>
    <xdr:to>
      <xdr:col>14</xdr:col>
      <xdr:colOff>76200</xdr:colOff>
      <xdr:row>3</xdr:row>
      <xdr:rowOff>25400</xdr:rowOff>
    </xdr:to>
    <xdr:sp macro="" textlink="">
      <xdr:nvSpPr>
        <xdr:cNvPr id="143509" name="Text Box 1">
          <a:extLst>
            <a:ext uri="{FF2B5EF4-FFF2-40B4-BE49-F238E27FC236}">
              <a16:creationId xmlns:a16="http://schemas.microsoft.com/office/drawing/2014/main" id="{090A22F2-5213-5A46-8CC8-113F6B6D484F}"/>
            </a:ext>
          </a:extLst>
        </xdr:cNvPr>
        <xdr:cNvSpPr txBox="1">
          <a:spLocks noChangeArrowheads="1"/>
        </xdr:cNvSpPr>
      </xdr:nvSpPr>
      <xdr:spPr bwMode="auto">
        <a:xfrm>
          <a:off x="8623300" y="11176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152400</xdr:rowOff>
    </xdr:from>
    <xdr:to>
      <xdr:col>14</xdr:col>
      <xdr:colOff>76200</xdr:colOff>
      <xdr:row>21</xdr:row>
      <xdr:rowOff>368300</xdr:rowOff>
    </xdr:to>
    <xdr:sp macro="" textlink="">
      <xdr:nvSpPr>
        <xdr:cNvPr id="143510" name="Text Box 2">
          <a:extLst>
            <a:ext uri="{FF2B5EF4-FFF2-40B4-BE49-F238E27FC236}">
              <a16:creationId xmlns:a16="http://schemas.microsoft.com/office/drawing/2014/main" id="{BCBF753B-37DE-7C47-B51D-51F0BD6C5C97}"/>
            </a:ext>
          </a:extLst>
        </xdr:cNvPr>
        <xdr:cNvSpPr txBox="1">
          <a:spLocks noChangeArrowheads="1"/>
        </xdr:cNvSpPr>
      </xdr:nvSpPr>
      <xdr:spPr bwMode="auto">
        <a:xfrm>
          <a:off x="86233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152400</xdr:rowOff>
    </xdr:from>
    <xdr:to>
      <xdr:col>9</xdr:col>
      <xdr:colOff>76200</xdr:colOff>
      <xdr:row>21</xdr:row>
      <xdr:rowOff>368300</xdr:rowOff>
    </xdr:to>
    <xdr:sp macro="" textlink="">
      <xdr:nvSpPr>
        <xdr:cNvPr id="143511" name="Text Box 3">
          <a:extLst>
            <a:ext uri="{FF2B5EF4-FFF2-40B4-BE49-F238E27FC236}">
              <a16:creationId xmlns:a16="http://schemas.microsoft.com/office/drawing/2014/main" id="{D441DA13-BC83-0C4D-A921-04251A8F588F}"/>
            </a:ext>
          </a:extLst>
        </xdr:cNvPr>
        <xdr:cNvSpPr txBox="1">
          <a:spLocks noChangeArrowheads="1"/>
        </xdr:cNvSpPr>
      </xdr:nvSpPr>
      <xdr:spPr bwMode="auto">
        <a:xfrm>
          <a:off x="4851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152400</xdr:rowOff>
    </xdr:from>
    <xdr:to>
      <xdr:col>10</xdr:col>
      <xdr:colOff>76200</xdr:colOff>
      <xdr:row>21</xdr:row>
      <xdr:rowOff>368300</xdr:rowOff>
    </xdr:to>
    <xdr:sp macro="" textlink="">
      <xdr:nvSpPr>
        <xdr:cNvPr id="143512" name="Text Box 4">
          <a:extLst>
            <a:ext uri="{FF2B5EF4-FFF2-40B4-BE49-F238E27FC236}">
              <a16:creationId xmlns:a16="http://schemas.microsoft.com/office/drawing/2014/main" id="{F362BAE4-4C50-D641-A7E8-29432A657A13}"/>
            </a:ext>
          </a:extLst>
        </xdr:cNvPr>
        <xdr:cNvSpPr txBox="1">
          <a:spLocks noChangeArrowheads="1"/>
        </xdr:cNvSpPr>
      </xdr:nvSpPr>
      <xdr:spPr bwMode="auto">
        <a:xfrm>
          <a:off x="51689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368300</xdr:rowOff>
    </xdr:to>
    <xdr:sp macro="" textlink="">
      <xdr:nvSpPr>
        <xdr:cNvPr id="143513" name="Text Box 5">
          <a:extLst>
            <a:ext uri="{FF2B5EF4-FFF2-40B4-BE49-F238E27FC236}">
              <a16:creationId xmlns:a16="http://schemas.microsoft.com/office/drawing/2014/main" id="{12BE8B53-D9B7-B64D-B562-89539656717E}"/>
            </a:ext>
          </a:extLst>
        </xdr:cNvPr>
        <xdr:cNvSpPr txBox="1">
          <a:spLocks noChangeArrowheads="1"/>
        </xdr:cNvSpPr>
      </xdr:nvSpPr>
      <xdr:spPr bwMode="auto">
        <a:xfrm>
          <a:off x="60452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368300</xdr:rowOff>
    </xdr:to>
    <xdr:sp macro="" textlink="">
      <xdr:nvSpPr>
        <xdr:cNvPr id="143514" name="Text Box 6">
          <a:extLst>
            <a:ext uri="{FF2B5EF4-FFF2-40B4-BE49-F238E27FC236}">
              <a16:creationId xmlns:a16="http://schemas.microsoft.com/office/drawing/2014/main" id="{46F7C8C0-1950-C343-B4F8-0A6299AF292C}"/>
            </a:ext>
          </a:extLst>
        </xdr:cNvPr>
        <xdr:cNvSpPr txBox="1">
          <a:spLocks noChangeArrowheads="1"/>
        </xdr:cNvSpPr>
      </xdr:nvSpPr>
      <xdr:spPr bwMode="auto">
        <a:xfrm>
          <a:off x="7772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43515" name="Text Box 1">
          <a:extLst>
            <a:ext uri="{FF2B5EF4-FFF2-40B4-BE49-F238E27FC236}">
              <a16:creationId xmlns:a16="http://schemas.microsoft.com/office/drawing/2014/main" id="{4BD16FEA-20FF-A242-9A04-EC0297A34ABF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516" name="Text Box 2">
          <a:extLst>
            <a:ext uri="{FF2B5EF4-FFF2-40B4-BE49-F238E27FC236}">
              <a16:creationId xmlns:a16="http://schemas.microsoft.com/office/drawing/2014/main" id="{49125E92-1BE0-5A47-8C26-7309688494B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3517" name="Text Box 3">
          <a:extLst>
            <a:ext uri="{FF2B5EF4-FFF2-40B4-BE49-F238E27FC236}">
              <a16:creationId xmlns:a16="http://schemas.microsoft.com/office/drawing/2014/main" id="{9B14FEE9-E307-9F4C-B29F-416CF8F2D02C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518" name="Text Box 4">
          <a:extLst>
            <a:ext uri="{FF2B5EF4-FFF2-40B4-BE49-F238E27FC236}">
              <a16:creationId xmlns:a16="http://schemas.microsoft.com/office/drawing/2014/main" id="{E20E43D4-CECE-4F46-AEFB-0F52A129D150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519" name="Text Box 5">
          <a:extLst>
            <a:ext uri="{FF2B5EF4-FFF2-40B4-BE49-F238E27FC236}">
              <a16:creationId xmlns:a16="http://schemas.microsoft.com/office/drawing/2014/main" id="{BA395268-CFA2-3B4E-8007-7D8DF32B846A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520" name="Text Box 6">
          <a:extLst>
            <a:ext uri="{FF2B5EF4-FFF2-40B4-BE49-F238E27FC236}">
              <a16:creationId xmlns:a16="http://schemas.microsoft.com/office/drawing/2014/main" id="{FDE4C850-2E37-4A45-ADFE-C911EAD1CCAB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521" name="Text Box 7">
          <a:extLst>
            <a:ext uri="{FF2B5EF4-FFF2-40B4-BE49-F238E27FC236}">
              <a16:creationId xmlns:a16="http://schemas.microsoft.com/office/drawing/2014/main" id="{DA315E40-8FEA-ED4C-8B8C-95B3D898A67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3522" name="Text Box 8">
          <a:extLst>
            <a:ext uri="{FF2B5EF4-FFF2-40B4-BE49-F238E27FC236}">
              <a16:creationId xmlns:a16="http://schemas.microsoft.com/office/drawing/2014/main" id="{7F49C46D-FA68-7147-82C9-51E666FBDB8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523" name="Text Box 9">
          <a:extLst>
            <a:ext uri="{FF2B5EF4-FFF2-40B4-BE49-F238E27FC236}">
              <a16:creationId xmlns:a16="http://schemas.microsoft.com/office/drawing/2014/main" id="{46800925-6CC2-6249-B00F-BB3806BAF43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524" name="Text Box 10">
          <a:extLst>
            <a:ext uri="{FF2B5EF4-FFF2-40B4-BE49-F238E27FC236}">
              <a16:creationId xmlns:a16="http://schemas.microsoft.com/office/drawing/2014/main" id="{151683C6-F69B-C640-AA9A-235865028809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525" name="Text Box 11">
          <a:extLst>
            <a:ext uri="{FF2B5EF4-FFF2-40B4-BE49-F238E27FC236}">
              <a16:creationId xmlns:a16="http://schemas.microsoft.com/office/drawing/2014/main" id="{2F9439D0-CBAA-744E-B350-0DC355A78692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526" name="Text Box 12">
          <a:extLst>
            <a:ext uri="{FF2B5EF4-FFF2-40B4-BE49-F238E27FC236}">
              <a16:creationId xmlns:a16="http://schemas.microsoft.com/office/drawing/2014/main" id="{F2FC2508-1E82-4C4E-ADDA-BDEDAF941309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3527" name="Text Box 13">
          <a:extLst>
            <a:ext uri="{FF2B5EF4-FFF2-40B4-BE49-F238E27FC236}">
              <a16:creationId xmlns:a16="http://schemas.microsoft.com/office/drawing/2014/main" id="{8A33E5A7-805F-9A4E-90B0-AC01E88039A9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528" name="Text Box 14">
          <a:extLst>
            <a:ext uri="{FF2B5EF4-FFF2-40B4-BE49-F238E27FC236}">
              <a16:creationId xmlns:a16="http://schemas.microsoft.com/office/drawing/2014/main" id="{F61A38F0-17C5-D043-ADBD-9BFDAFAAB4B8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529" name="Text Box 15">
          <a:extLst>
            <a:ext uri="{FF2B5EF4-FFF2-40B4-BE49-F238E27FC236}">
              <a16:creationId xmlns:a16="http://schemas.microsoft.com/office/drawing/2014/main" id="{7F7265B7-9E5F-8B45-B792-7AA728F43D0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530" name="Text Box 16">
          <a:extLst>
            <a:ext uri="{FF2B5EF4-FFF2-40B4-BE49-F238E27FC236}">
              <a16:creationId xmlns:a16="http://schemas.microsoft.com/office/drawing/2014/main" id="{BDBC8903-7590-9E4A-AA04-E73A7B9EFC5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531" name="Text Box 17">
          <a:extLst>
            <a:ext uri="{FF2B5EF4-FFF2-40B4-BE49-F238E27FC236}">
              <a16:creationId xmlns:a16="http://schemas.microsoft.com/office/drawing/2014/main" id="{F07A593F-CF6E-2F40-9994-2D989302BD2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3532" name="Text Box 18">
          <a:extLst>
            <a:ext uri="{FF2B5EF4-FFF2-40B4-BE49-F238E27FC236}">
              <a16:creationId xmlns:a16="http://schemas.microsoft.com/office/drawing/2014/main" id="{E21B26E0-2049-3348-B0F4-F8CC8122B969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533" name="Text Box 19">
          <a:extLst>
            <a:ext uri="{FF2B5EF4-FFF2-40B4-BE49-F238E27FC236}">
              <a16:creationId xmlns:a16="http://schemas.microsoft.com/office/drawing/2014/main" id="{41838F89-96C6-BE45-81A7-2092F566DFD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534" name="Text Box 20">
          <a:extLst>
            <a:ext uri="{FF2B5EF4-FFF2-40B4-BE49-F238E27FC236}">
              <a16:creationId xmlns:a16="http://schemas.microsoft.com/office/drawing/2014/main" id="{AE0B38B8-3ACE-DB4F-9280-83A21C243AB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535" name="Text Box 21">
          <a:extLst>
            <a:ext uri="{FF2B5EF4-FFF2-40B4-BE49-F238E27FC236}">
              <a16:creationId xmlns:a16="http://schemas.microsoft.com/office/drawing/2014/main" id="{42EECA60-675F-A046-B039-6E65DFCFD03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536" name="Text Box 2">
          <a:extLst>
            <a:ext uri="{FF2B5EF4-FFF2-40B4-BE49-F238E27FC236}">
              <a16:creationId xmlns:a16="http://schemas.microsoft.com/office/drawing/2014/main" id="{D32F1B47-2E5F-514C-9E06-2D6F18798DF3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3537" name="Text Box 3">
          <a:extLst>
            <a:ext uri="{FF2B5EF4-FFF2-40B4-BE49-F238E27FC236}">
              <a16:creationId xmlns:a16="http://schemas.microsoft.com/office/drawing/2014/main" id="{797A0EBD-9D77-4E46-BB9B-43D801535021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538" name="Text Box 4">
          <a:extLst>
            <a:ext uri="{FF2B5EF4-FFF2-40B4-BE49-F238E27FC236}">
              <a16:creationId xmlns:a16="http://schemas.microsoft.com/office/drawing/2014/main" id="{52FAED17-B67D-1A41-B30D-973AE6AFCB0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539" name="Text Box 5">
          <a:extLst>
            <a:ext uri="{FF2B5EF4-FFF2-40B4-BE49-F238E27FC236}">
              <a16:creationId xmlns:a16="http://schemas.microsoft.com/office/drawing/2014/main" id="{4580BDD5-8F7C-CF48-A55C-C1EE8F554F1A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540" name="Text Box 6">
          <a:extLst>
            <a:ext uri="{FF2B5EF4-FFF2-40B4-BE49-F238E27FC236}">
              <a16:creationId xmlns:a16="http://schemas.microsoft.com/office/drawing/2014/main" id="{7D4A497D-E005-6A47-9653-D0C9366CBFA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541" name="Text Box 7">
          <a:extLst>
            <a:ext uri="{FF2B5EF4-FFF2-40B4-BE49-F238E27FC236}">
              <a16:creationId xmlns:a16="http://schemas.microsoft.com/office/drawing/2014/main" id="{0A5B0853-0986-9F44-A550-81DF53BDC813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3542" name="Text Box 8">
          <a:extLst>
            <a:ext uri="{FF2B5EF4-FFF2-40B4-BE49-F238E27FC236}">
              <a16:creationId xmlns:a16="http://schemas.microsoft.com/office/drawing/2014/main" id="{7365AFC5-BBAB-FA49-8D82-349432933D6A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543" name="Text Box 9">
          <a:extLst>
            <a:ext uri="{FF2B5EF4-FFF2-40B4-BE49-F238E27FC236}">
              <a16:creationId xmlns:a16="http://schemas.microsoft.com/office/drawing/2014/main" id="{73CF9F66-FE1F-D948-B9BE-4F130685E3E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544" name="Text Box 10">
          <a:extLst>
            <a:ext uri="{FF2B5EF4-FFF2-40B4-BE49-F238E27FC236}">
              <a16:creationId xmlns:a16="http://schemas.microsoft.com/office/drawing/2014/main" id="{2D8FF4CF-ABAF-874A-9E13-9F16FBF19428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545" name="Text Box 11">
          <a:extLst>
            <a:ext uri="{FF2B5EF4-FFF2-40B4-BE49-F238E27FC236}">
              <a16:creationId xmlns:a16="http://schemas.microsoft.com/office/drawing/2014/main" id="{718585CB-F280-1348-A0E2-FAFD4CD1610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546" name="Text Box 12">
          <a:extLst>
            <a:ext uri="{FF2B5EF4-FFF2-40B4-BE49-F238E27FC236}">
              <a16:creationId xmlns:a16="http://schemas.microsoft.com/office/drawing/2014/main" id="{71D8C5CA-2D49-F64B-8AA3-1444BA7496B8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3547" name="Text Box 13">
          <a:extLst>
            <a:ext uri="{FF2B5EF4-FFF2-40B4-BE49-F238E27FC236}">
              <a16:creationId xmlns:a16="http://schemas.microsoft.com/office/drawing/2014/main" id="{B2077894-52DD-6245-8163-7C6A6ACC4250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548" name="Text Box 14">
          <a:extLst>
            <a:ext uri="{FF2B5EF4-FFF2-40B4-BE49-F238E27FC236}">
              <a16:creationId xmlns:a16="http://schemas.microsoft.com/office/drawing/2014/main" id="{C35DE1F4-0667-9C4C-87A1-06CADC6806C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549" name="Text Box 15">
          <a:extLst>
            <a:ext uri="{FF2B5EF4-FFF2-40B4-BE49-F238E27FC236}">
              <a16:creationId xmlns:a16="http://schemas.microsoft.com/office/drawing/2014/main" id="{82B46CD9-BB59-E143-8EE9-5DD88989907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550" name="Text Box 16">
          <a:extLst>
            <a:ext uri="{FF2B5EF4-FFF2-40B4-BE49-F238E27FC236}">
              <a16:creationId xmlns:a16="http://schemas.microsoft.com/office/drawing/2014/main" id="{F6775734-2B60-1E48-97F0-044B97B3D291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551" name="Text Box 17">
          <a:extLst>
            <a:ext uri="{FF2B5EF4-FFF2-40B4-BE49-F238E27FC236}">
              <a16:creationId xmlns:a16="http://schemas.microsoft.com/office/drawing/2014/main" id="{2DB606A8-ED28-DE40-999C-33E6A16CA25F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3552" name="Text Box 18">
          <a:extLst>
            <a:ext uri="{FF2B5EF4-FFF2-40B4-BE49-F238E27FC236}">
              <a16:creationId xmlns:a16="http://schemas.microsoft.com/office/drawing/2014/main" id="{F7FDE074-6E6F-F24C-BE86-BDD2BEBE2608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553" name="Text Box 19">
          <a:extLst>
            <a:ext uri="{FF2B5EF4-FFF2-40B4-BE49-F238E27FC236}">
              <a16:creationId xmlns:a16="http://schemas.microsoft.com/office/drawing/2014/main" id="{61D7A8FE-86E7-1744-8AE2-871D6F0EEED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554" name="Text Box 20">
          <a:extLst>
            <a:ext uri="{FF2B5EF4-FFF2-40B4-BE49-F238E27FC236}">
              <a16:creationId xmlns:a16="http://schemas.microsoft.com/office/drawing/2014/main" id="{28D7388A-9A7E-0B46-9139-90DFAA241754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555" name="Text Box 21">
          <a:extLst>
            <a:ext uri="{FF2B5EF4-FFF2-40B4-BE49-F238E27FC236}">
              <a16:creationId xmlns:a16="http://schemas.microsoft.com/office/drawing/2014/main" id="{B8DEACB4-3517-8247-A257-185B1C1ACA3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556" name="Text Box 2">
          <a:extLst>
            <a:ext uri="{FF2B5EF4-FFF2-40B4-BE49-F238E27FC236}">
              <a16:creationId xmlns:a16="http://schemas.microsoft.com/office/drawing/2014/main" id="{04AC0DA0-ADE4-A543-890A-BA7CA5E1CDD8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557" name="Text Box 4">
          <a:extLst>
            <a:ext uri="{FF2B5EF4-FFF2-40B4-BE49-F238E27FC236}">
              <a16:creationId xmlns:a16="http://schemas.microsoft.com/office/drawing/2014/main" id="{1F77B1DB-1788-FB4E-9A06-C229EE609BC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558" name="Text Box 5">
          <a:extLst>
            <a:ext uri="{FF2B5EF4-FFF2-40B4-BE49-F238E27FC236}">
              <a16:creationId xmlns:a16="http://schemas.microsoft.com/office/drawing/2014/main" id="{DDA4F504-CA04-9045-A2A0-B4B0DD83A136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559" name="Text Box 6">
          <a:extLst>
            <a:ext uri="{FF2B5EF4-FFF2-40B4-BE49-F238E27FC236}">
              <a16:creationId xmlns:a16="http://schemas.microsoft.com/office/drawing/2014/main" id="{9327B57E-4319-B54B-AF4D-64307DADF47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560" name="Text Box 12">
          <a:extLst>
            <a:ext uri="{FF2B5EF4-FFF2-40B4-BE49-F238E27FC236}">
              <a16:creationId xmlns:a16="http://schemas.microsoft.com/office/drawing/2014/main" id="{ABB8CEFA-EB66-2A4B-89C0-2B1723236269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561" name="Text Box 14">
          <a:extLst>
            <a:ext uri="{FF2B5EF4-FFF2-40B4-BE49-F238E27FC236}">
              <a16:creationId xmlns:a16="http://schemas.microsoft.com/office/drawing/2014/main" id="{3FADE92A-0426-C040-90DE-72CBCB4DA73C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562" name="Text Box 15">
          <a:extLst>
            <a:ext uri="{FF2B5EF4-FFF2-40B4-BE49-F238E27FC236}">
              <a16:creationId xmlns:a16="http://schemas.microsoft.com/office/drawing/2014/main" id="{52B2CBD9-491A-0941-BD97-84DFF8DFEE74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563" name="Text Box 16">
          <a:extLst>
            <a:ext uri="{FF2B5EF4-FFF2-40B4-BE49-F238E27FC236}">
              <a16:creationId xmlns:a16="http://schemas.microsoft.com/office/drawing/2014/main" id="{7A73EFFD-5A8F-E04F-8383-55202805A4F5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564" name="Text Box 17">
          <a:extLst>
            <a:ext uri="{FF2B5EF4-FFF2-40B4-BE49-F238E27FC236}">
              <a16:creationId xmlns:a16="http://schemas.microsoft.com/office/drawing/2014/main" id="{340E54E3-FD21-7046-A8A0-367EA3764FF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565" name="Text Box 19">
          <a:extLst>
            <a:ext uri="{FF2B5EF4-FFF2-40B4-BE49-F238E27FC236}">
              <a16:creationId xmlns:a16="http://schemas.microsoft.com/office/drawing/2014/main" id="{B3D70EDF-7436-394A-9FB2-A032C5AE3700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566" name="Text Box 20">
          <a:extLst>
            <a:ext uri="{FF2B5EF4-FFF2-40B4-BE49-F238E27FC236}">
              <a16:creationId xmlns:a16="http://schemas.microsoft.com/office/drawing/2014/main" id="{EEAB98B3-DC6D-184E-AB17-DA78CAFEA80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567" name="Text Box 21">
          <a:extLst>
            <a:ext uri="{FF2B5EF4-FFF2-40B4-BE49-F238E27FC236}">
              <a16:creationId xmlns:a16="http://schemas.microsoft.com/office/drawing/2014/main" id="{BD8D29E0-7EB3-4C45-9A9A-46EFD19CC50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568" name="Text Box 24">
          <a:extLst>
            <a:ext uri="{FF2B5EF4-FFF2-40B4-BE49-F238E27FC236}">
              <a16:creationId xmlns:a16="http://schemas.microsoft.com/office/drawing/2014/main" id="{17E3ABCE-DA6C-C844-8CFE-B6ECB780B328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569" name="Text Box 25">
          <a:extLst>
            <a:ext uri="{FF2B5EF4-FFF2-40B4-BE49-F238E27FC236}">
              <a16:creationId xmlns:a16="http://schemas.microsoft.com/office/drawing/2014/main" id="{8D3140B8-72A7-744F-B4A8-9A60555BCA8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570" name="Text Box 26">
          <a:extLst>
            <a:ext uri="{FF2B5EF4-FFF2-40B4-BE49-F238E27FC236}">
              <a16:creationId xmlns:a16="http://schemas.microsoft.com/office/drawing/2014/main" id="{524A0A55-C082-F143-9A42-413AF7D464CF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43571" name="Text Box 1">
          <a:extLst>
            <a:ext uri="{FF2B5EF4-FFF2-40B4-BE49-F238E27FC236}">
              <a16:creationId xmlns:a16="http://schemas.microsoft.com/office/drawing/2014/main" id="{A2FB8B02-2B71-8740-A45A-E5F3E5EF1E20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572" name="Text Box 2">
          <a:extLst>
            <a:ext uri="{FF2B5EF4-FFF2-40B4-BE49-F238E27FC236}">
              <a16:creationId xmlns:a16="http://schemas.microsoft.com/office/drawing/2014/main" id="{206B3456-7395-8B41-9A62-A44663D428CF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3573" name="Text Box 3">
          <a:extLst>
            <a:ext uri="{FF2B5EF4-FFF2-40B4-BE49-F238E27FC236}">
              <a16:creationId xmlns:a16="http://schemas.microsoft.com/office/drawing/2014/main" id="{B013C5E2-E69B-B948-9319-7C202E6C9F25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574" name="Text Box 4">
          <a:extLst>
            <a:ext uri="{FF2B5EF4-FFF2-40B4-BE49-F238E27FC236}">
              <a16:creationId xmlns:a16="http://schemas.microsoft.com/office/drawing/2014/main" id="{6BB9ABC5-2DD2-1646-9158-C0DAAEFADB0C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575" name="Text Box 5">
          <a:extLst>
            <a:ext uri="{FF2B5EF4-FFF2-40B4-BE49-F238E27FC236}">
              <a16:creationId xmlns:a16="http://schemas.microsoft.com/office/drawing/2014/main" id="{F045E451-D5B2-9D4B-BF03-2670E6733115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576" name="Text Box 6">
          <a:extLst>
            <a:ext uri="{FF2B5EF4-FFF2-40B4-BE49-F238E27FC236}">
              <a16:creationId xmlns:a16="http://schemas.microsoft.com/office/drawing/2014/main" id="{4AC2ADAC-8B84-CE4A-A6A4-3AE3E1747A4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577" name="Text Box 7">
          <a:extLst>
            <a:ext uri="{FF2B5EF4-FFF2-40B4-BE49-F238E27FC236}">
              <a16:creationId xmlns:a16="http://schemas.microsoft.com/office/drawing/2014/main" id="{55A0DF25-C5CB-284E-A3DC-0AF5D4E5057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3578" name="Text Box 8">
          <a:extLst>
            <a:ext uri="{FF2B5EF4-FFF2-40B4-BE49-F238E27FC236}">
              <a16:creationId xmlns:a16="http://schemas.microsoft.com/office/drawing/2014/main" id="{3FDD7432-AD33-BE48-80DC-3629D8B0D2BA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579" name="Text Box 9">
          <a:extLst>
            <a:ext uri="{FF2B5EF4-FFF2-40B4-BE49-F238E27FC236}">
              <a16:creationId xmlns:a16="http://schemas.microsoft.com/office/drawing/2014/main" id="{3A308840-2C44-8948-BC6F-F30CAA90489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580" name="Text Box 10">
          <a:extLst>
            <a:ext uri="{FF2B5EF4-FFF2-40B4-BE49-F238E27FC236}">
              <a16:creationId xmlns:a16="http://schemas.microsoft.com/office/drawing/2014/main" id="{A66C50D7-28CA-FC4E-9E9F-468C083F804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581" name="Text Box 11">
          <a:extLst>
            <a:ext uri="{FF2B5EF4-FFF2-40B4-BE49-F238E27FC236}">
              <a16:creationId xmlns:a16="http://schemas.microsoft.com/office/drawing/2014/main" id="{3E2F3778-31F7-1344-B427-C6DE70BD5525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582" name="Text Box 12">
          <a:extLst>
            <a:ext uri="{FF2B5EF4-FFF2-40B4-BE49-F238E27FC236}">
              <a16:creationId xmlns:a16="http://schemas.microsoft.com/office/drawing/2014/main" id="{50AE634A-C903-6C4B-A84F-7794F5B9CB14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3583" name="Text Box 13">
          <a:extLst>
            <a:ext uri="{FF2B5EF4-FFF2-40B4-BE49-F238E27FC236}">
              <a16:creationId xmlns:a16="http://schemas.microsoft.com/office/drawing/2014/main" id="{0A70E741-120A-644E-AA49-E356A32B343A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584" name="Text Box 14">
          <a:extLst>
            <a:ext uri="{FF2B5EF4-FFF2-40B4-BE49-F238E27FC236}">
              <a16:creationId xmlns:a16="http://schemas.microsoft.com/office/drawing/2014/main" id="{79F59935-8DB1-5C47-987F-3948E05CFA0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585" name="Text Box 15">
          <a:extLst>
            <a:ext uri="{FF2B5EF4-FFF2-40B4-BE49-F238E27FC236}">
              <a16:creationId xmlns:a16="http://schemas.microsoft.com/office/drawing/2014/main" id="{28A37218-EFB3-9547-96C3-7C22AD500082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586" name="Text Box 16">
          <a:extLst>
            <a:ext uri="{FF2B5EF4-FFF2-40B4-BE49-F238E27FC236}">
              <a16:creationId xmlns:a16="http://schemas.microsoft.com/office/drawing/2014/main" id="{A1C21B9B-4AF9-AB40-8B09-889FDD689DE9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587" name="Text Box 17">
          <a:extLst>
            <a:ext uri="{FF2B5EF4-FFF2-40B4-BE49-F238E27FC236}">
              <a16:creationId xmlns:a16="http://schemas.microsoft.com/office/drawing/2014/main" id="{11DC536D-93AB-3845-A59A-C3DA3940848E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3588" name="Text Box 18">
          <a:extLst>
            <a:ext uri="{FF2B5EF4-FFF2-40B4-BE49-F238E27FC236}">
              <a16:creationId xmlns:a16="http://schemas.microsoft.com/office/drawing/2014/main" id="{5EEF5DF6-2D5D-A646-97F1-6B7F3CA05EB1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589" name="Text Box 19">
          <a:extLst>
            <a:ext uri="{FF2B5EF4-FFF2-40B4-BE49-F238E27FC236}">
              <a16:creationId xmlns:a16="http://schemas.microsoft.com/office/drawing/2014/main" id="{42D100A2-97B7-804A-8C5D-FFAF29A3099E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590" name="Text Box 20">
          <a:extLst>
            <a:ext uri="{FF2B5EF4-FFF2-40B4-BE49-F238E27FC236}">
              <a16:creationId xmlns:a16="http://schemas.microsoft.com/office/drawing/2014/main" id="{F23B5D28-D300-4441-8F81-40B40B64F0B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591" name="Text Box 21">
          <a:extLst>
            <a:ext uri="{FF2B5EF4-FFF2-40B4-BE49-F238E27FC236}">
              <a16:creationId xmlns:a16="http://schemas.microsoft.com/office/drawing/2014/main" id="{71BCE60E-B586-324A-B0BB-438FB3F069F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592" name="Text Box 2">
          <a:extLst>
            <a:ext uri="{FF2B5EF4-FFF2-40B4-BE49-F238E27FC236}">
              <a16:creationId xmlns:a16="http://schemas.microsoft.com/office/drawing/2014/main" id="{41597ADA-3AD7-2946-BEC2-59AE0B0FD07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3593" name="Text Box 3">
          <a:extLst>
            <a:ext uri="{FF2B5EF4-FFF2-40B4-BE49-F238E27FC236}">
              <a16:creationId xmlns:a16="http://schemas.microsoft.com/office/drawing/2014/main" id="{8F396E29-55C2-AA48-BD22-049A75FBE3D2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594" name="Text Box 4">
          <a:extLst>
            <a:ext uri="{FF2B5EF4-FFF2-40B4-BE49-F238E27FC236}">
              <a16:creationId xmlns:a16="http://schemas.microsoft.com/office/drawing/2014/main" id="{C3FD1615-46FB-1143-8DF8-CDF826458CE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595" name="Text Box 5">
          <a:extLst>
            <a:ext uri="{FF2B5EF4-FFF2-40B4-BE49-F238E27FC236}">
              <a16:creationId xmlns:a16="http://schemas.microsoft.com/office/drawing/2014/main" id="{A95401C3-D525-D743-84CB-F8CC73EF508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596" name="Text Box 6">
          <a:extLst>
            <a:ext uri="{FF2B5EF4-FFF2-40B4-BE49-F238E27FC236}">
              <a16:creationId xmlns:a16="http://schemas.microsoft.com/office/drawing/2014/main" id="{EE436AD9-4B26-004E-9E40-EA1569A4D06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597" name="Text Box 7">
          <a:extLst>
            <a:ext uri="{FF2B5EF4-FFF2-40B4-BE49-F238E27FC236}">
              <a16:creationId xmlns:a16="http://schemas.microsoft.com/office/drawing/2014/main" id="{DEDBC417-B66E-BA45-B2A2-4D9EF24EB810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3598" name="Text Box 8">
          <a:extLst>
            <a:ext uri="{FF2B5EF4-FFF2-40B4-BE49-F238E27FC236}">
              <a16:creationId xmlns:a16="http://schemas.microsoft.com/office/drawing/2014/main" id="{2BC33B0F-F16F-2947-B0F2-D7D7EC1D24EF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599" name="Text Box 9">
          <a:extLst>
            <a:ext uri="{FF2B5EF4-FFF2-40B4-BE49-F238E27FC236}">
              <a16:creationId xmlns:a16="http://schemas.microsoft.com/office/drawing/2014/main" id="{46A255EB-B568-094A-B737-B2E3CD21E97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600" name="Text Box 10">
          <a:extLst>
            <a:ext uri="{FF2B5EF4-FFF2-40B4-BE49-F238E27FC236}">
              <a16:creationId xmlns:a16="http://schemas.microsoft.com/office/drawing/2014/main" id="{5A4BB899-0277-6E48-86A0-6E11B74198B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601" name="Text Box 11">
          <a:extLst>
            <a:ext uri="{FF2B5EF4-FFF2-40B4-BE49-F238E27FC236}">
              <a16:creationId xmlns:a16="http://schemas.microsoft.com/office/drawing/2014/main" id="{D3857DF8-3BE4-EB44-8CED-5E6C106CF5FF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602" name="Text Box 12">
          <a:extLst>
            <a:ext uri="{FF2B5EF4-FFF2-40B4-BE49-F238E27FC236}">
              <a16:creationId xmlns:a16="http://schemas.microsoft.com/office/drawing/2014/main" id="{6F64787F-F5A3-1045-8964-5D35F8EF4B4A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3603" name="Text Box 13">
          <a:extLst>
            <a:ext uri="{FF2B5EF4-FFF2-40B4-BE49-F238E27FC236}">
              <a16:creationId xmlns:a16="http://schemas.microsoft.com/office/drawing/2014/main" id="{97472917-E025-CC41-9349-E32C0263069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604" name="Text Box 14">
          <a:extLst>
            <a:ext uri="{FF2B5EF4-FFF2-40B4-BE49-F238E27FC236}">
              <a16:creationId xmlns:a16="http://schemas.microsoft.com/office/drawing/2014/main" id="{D8271A30-1EB9-544A-9952-A31B56984E30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605" name="Text Box 15">
          <a:extLst>
            <a:ext uri="{FF2B5EF4-FFF2-40B4-BE49-F238E27FC236}">
              <a16:creationId xmlns:a16="http://schemas.microsoft.com/office/drawing/2014/main" id="{DF1DB512-129B-6B46-A92C-FEE11CEE349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606" name="Text Box 16">
          <a:extLst>
            <a:ext uri="{FF2B5EF4-FFF2-40B4-BE49-F238E27FC236}">
              <a16:creationId xmlns:a16="http://schemas.microsoft.com/office/drawing/2014/main" id="{DD23B878-9EA6-2C4E-B950-8D9E4E94EF1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607" name="Text Box 17">
          <a:extLst>
            <a:ext uri="{FF2B5EF4-FFF2-40B4-BE49-F238E27FC236}">
              <a16:creationId xmlns:a16="http://schemas.microsoft.com/office/drawing/2014/main" id="{567CA8CB-017D-814D-84BA-F5206103925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3608" name="Text Box 18">
          <a:extLst>
            <a:ext uri="{FF2B5EF4-FFF2-40B4-BE49-F238E27FC236}">
              <a16:creationId xmlns:a16="http://schemas.microsoft.com/office/drawing/2014/main" id="{EE61FF64-48A4-884A-AAB7-8E95009CBFE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609" name="Text Box 19">
          <a:extLst>
            <a:ext uri="{FF2B5EF4-FFF2-40B4-BE49-F238E27FC236}">
              <a16:creationId xmlns:a16="http://schemas.microsoft.com/office/drawing/2014/main" id="{12CA6927-53FF-C348-A809-B0AE9BD71C6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610" name="Text Box 20">
          <a:extLst>
            <a:ext uri="{FF2B5EF4-FFF2-40B4-BE49-F238E27FC236}">
              <a16:creationId xmlns:a16="http://schemas.microsoft.com/office/drawing/2014/main" id="{6CAC8C55-C320-3A41-AF48-BD4A1F473538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611" name="Text Box 21">
          <a:extLst>
            <a:ext uri="{FF2B5EF4-FFF2-40B4-BE49-F238E27FC236}">
              <a16:creationId xmlns:a16="http://schemas.microsoft.com/office/drawing/2014/main" id="{3DC8290F-DA27-9B4A-B8D4-494F955AFD3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612" name="Text Box 2">
          <a:extLst>
            <a:ext uri="{FF2B5EF4-FFF2-40B4-BE49-F238E27FC236}">
              <a16:creationId xmlns:a16="http://schemas.microsoft.com/office/drawing/2014/main" id="{B3318011-80D4-4343-AB4C-F662E79C1EB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613" name="Text Box 4">
          <a:extLst>
            <a:ext uri="{FF2B5EF4-FFF2-40B4-BE49-F238E27FC236}">
              <a16:creationId xmlns:a16="http://schemas.microsoft.com/office/drawing/2014/main" id="{5BA71C97-F129-5848-A477-ECAC543190F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614" name="Text Box 5">
          <a:extLst>
            <a:ext uri="{FF2B5EF4-FFF2-40B4-BE49-F238E27FC236}">
              <a16:creationId xmlns:a16="http://schemas.microsoft.com/office/drawing/2014/main" id="{B134D341-1849-D044-AE07-16A5C183AA34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615" name="Text Box 6">
          <a:extLst>
            <a:ext uri="{FF2B5EF4-FFF2-40B4-BE49-F238E27FC236}">
              <a16:creationId xmlns:a16="http://schemas.microsoft.com/office/drawing/2014/main" id="{FAB9DC58-A7BF-D447-832F-0DF7E8073797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616" name="Text Box 12">
          <a:extLst>
            <a:ext uri="{FF2B5EF4-FFF2-40B4-BE49-F238E27FC236}">
              <a16:creationId xmlns:a16="http://schemas.microsoft.com/office/drawing/2014/main" id="{E3202793-A9DE-3D4A-AF15-8F57AC5BB55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617" name="Text Box 14">
          <a:extLst>
            <a:ext uri="{FF2B5EF4-FFF2-40B4-BE49-F238E27FC236}">
              <a16:creationId xmlns:a16="http://schemas.microsoft.com/office/drawing/2014/main" id="{9C6EB8C2-75DA-8A42-95DA-ADBFABE25302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618" name="Text Box 15">
          <a:extLst>
            <a:ext uri="{FF2B5EF4-FFF2-40B4-BE49-F238E27FC236}">
              <a16:creationId xmlns:a16="http://schemas.microsoft.com/office/drawing/2014/main" id="{B5C859B4-9BD2-3D4E-87D7-BCD1AAB8AAC6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619" name="Text Box 16">
          <a:extLst>
            <a:ext uri="{FF2B5EF4-FFF2-40B4-BE49-F238E27FC236}">
              <a16:creationId xmlns:a16="http://schemas.microsoft.com/office/drawing/2014/main" id="{9CA9FCC7-8A3F-A941-94E6-968238D8C59E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3620" name="Text Box 17">
          <a:extLst>
            <a:ext uri="{FF2B5EF4-FFF2-40B4-BE49-F238E27FC236}">
              <a16:creationId xmlns:a16="http://schemas.microsoft.com/office/drawing/2014/main" id="{65A59836-FF9E-BF48-B07B-4CB2242F94F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3621" name="Text Box 19">
          <a:extLst>
            <a:ext uri="{FF2B5EF4-FFF2-40B4-BE49-F238E27FC236}">
              <a16:creationId xmlns:a16="http://schemas.microsoft.com/office/drawing/2014/main" id="{F0CA52C5-006D-2845-BF09-B4AF0CA4768C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3622" name="Text Box 20">
          <a:extLst>
            <a:ext uri="{FF2B5EF4-FFF2-40B4-BE49-F238E27FC236}">
              <a16:creationId xmlns:a16="http://schemas.microsoft.com/office/drawing/2014/main" id="{A4D17F0A-755B-2247-98B5-DADEBA2E6CD0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3623" name="Text Box 21">
          <a:extLst>
            <a:ext uri="{FF2B5EF4-FFF2-40B4-BE49-F238E27FC236}">
              <a16:creationId xmlns:a16="http://schemas.microsoft.com/office/drawing/2014/main" id="{5CEBE53C-53CE-154F-B4A3-B68F7F4DCC9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152400</xdr:rowOff>
    </xdr:from>
    <xdr:to>
      <xdr:col>14</xdr:col>
      <xdr:colOff>76200</xdr:colOff>
      <xdr:row>3</xdr:row>
      <xdr:rowOff>25400</xdr:rowOff>
    </xdr:to>
    <xdr:sp macro="" textlink="">
      <xdr:nvSpPr>
        <xdr:cNvPr id="144533" name="Text Box 1">
          <a:extLst>
            <a:ext uri="{FF2B5EF4-FFF2-40B4-BE49-F238E27FC236}">
              <a16:creationId xmlns:a16="http://schemas.microsoft.com/office/drawing/2014/main" id="{CBCF5698-1D68-AB4C-92F9-508AC463A0A1}"/>
            </a:ext>
          </a:extLst>
        </xdr:cNvPr>
        <xdr:cNvSpPr txBox="1">
          <a:spLocks noChangeArrowheads="1"/>
        </xdr:cNvSpPr>
      </xdr:nvSpPr>
      <xdr:spPr bwMode="auto">
        <a:xfrm>
          <a:off x="8623300" y="11176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152400</xdr:rowOff>
    </xdr:from>
    <xdr:to>
      <xdr:col>14</xdr:col>
      <xdr:colOff>76200</xdr:colOff>
      <xdr:row>21</xdr:row>
      <xdr:rowOff>368300</xdr:rowOff>
    </xdr:to>
    <xdr:sp macro="" textlink="">
      <xdr:nvSpPr>
        <xdr:cNvPr id="144534" name="Text Box 2">
          <a:extLst>
            <a:ext uri="{FF2B5EF4-FFF2-40B4-BE49-F238E27FC236}">
              <a16:creationId xmlns:a16="http://schemas.microsoft.com/office/drawing/2014/main" id="{0E4D624A-63A7-4C42-8FE4-AF7A4F8127A8}"/>
            </a:ext>
          </a:extLst>
        </xdr:cNvPr>
        <xdr:cNvSpPr txBox="1">
          <a:spLocks noChangeArrowheads="1"/>
        </xdr:cNvSpPr>
      </xdr:nvSpPr>
      <xdr:spPr bwMode="auto">
        <a:xfrm>
          <a:off x="86233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152400</xdr:rowOff>
    </xdr:from>
    <xdr:to>
      <xdr:col>9</xdr:col>
      <xdr:colOff>76200</xdr:colOff>
      <xdr:row>21</xdr:row>
      <xdr:rowOff>368300</xdr:rowOff>
    </xdr:to>
    <xdr:sp macro="" textlink="">
      <xdr:nvSpPr>
        <xdr:cNvPr id="144535" name="Text Box 3">
          <a:extLst>
            <a:ext uri="{FF2B5EF4-FFF2-40B4-BE49-F238E27FC236}">
              <a16:creationId xmlns:a16="http://schemas.microsoft.com/office/drawing/2014/main" id="{A1B0EC42-A9F1-834F-8D83-EE42CD5792A6}"/>
            </a:ext>
          </a:extLst>
        </xdr:cNvPr>
        <xdr:cNvSpPr txBox="1">
          <a:spLocks noChangeArrowheads="1"/>
        </xdr:cNvSpPr>
      </xdr:nvSpPr>
      <xdr:spPr bwMode="auto">
        <a:xfrm>
          <a:off x="4851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152400</xdr:rowOff>
    </xdr:from>
    <xdr:to>
      <xdr:col>10</xdr:col>
      <xdr:colOff>76200</xdr:colOff>
      <xdr:row>21</xdr:row>
      <xdr:rowOff>368300</xdr:rowOff>
    </xdr:to>
    <xdr:sp macro="" textlink="">
      <xdr:nvSpPr>
        <xdr:cNvPr id="144536" name="Text Box 4">
          <a:extLst>
            <a:ext uri="{FF2B5EF4-FFF2-40B4-BE49-F238E27FC236}">
              <a16:creationId xmlns:a16="http://schemas.microsoft.com/office/drawing/2014/main" id="{7A295220-97DA-224C-B10A-230A1FC082E3}"/>
            </a:ext>
          </a:extLst>
        </xdr:cNvPr>
        <xdr:cNvSpPr txBox="1">
          <a:spLocks noChangeArrowheads="1"/>
        </xdr:cNvSpPr>
      </xdr:nvSpPr>
      <xdr:spPr bwMode="auto">
        <a:xfrm>
          <a:off x="51689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368300</xdr:rowOff>
    </xdr:to>
    <xdr:sp macro="" textlink="">
      <xdr:nvSpPr>
        <xdr:cNvPr id="144537" name="Text Box 5">
          <a:extLst>
            <a:ext uri="{FF2B5EF4-FFF2-40B4-BE49-F238E27FC236}">
              <a16:creationId xmlns:a16="http://schemas.microsoft.com/office/drawing/2014/main" id="{EC420ED5-BB57-1A46-993C-817CAA337313}"/>
            </a:ext>
          </a:extLst>
        </xdr:cNvPr>
        <xdr:cNvSpPr txBox="1">
          <a:spLocks noChangeArrowheads="1"/>
        </xdr:cNvSpPr>
      </xdr:nvSpPr>
      <xdr:spPr bwMode="auto">
        <a:xfrm>
          <a:off x="60452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368300</xdr:rowOff>
    </xdr:to>
    <xdr:sp macro="" textlink="">
      <xdr:nvSpPr>
        <xdr:cNvPr id="144538" name="Text Box 6">
          <a:extLst>
            <a:ext uri="{FF2B5EF4-FFF2-40B4-BE49-F238E27FC236}">
              <a16:creationId xmlns:a16="http://schemas.microsoft.com/office/drawing/2014/main" id="{7F67D35E-6610-ED4C-9977-AFA863B94F83}"/>
            </a:ext>
          </a:extLst>
        </xdr:cNvPr>
        <xdr:cNvSpPr txBox="1">
          <a:spLocks noChangeArrowheads="1"/>
        </xdr:cNvSpPr>
      </xdr:nvSpPr>
      <xdr:spPr bwMode="auto">
        <a:xfrm>
          <a:off x="7772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44539" name="Text Box 1">
          <a:extLst>
            <a:ext uri="{FF2B5EF4-FFF2-40B4-BE49-F238E27FC236}">
              <a16:creationId xmlns:a16="http://schemas.microsoft.com/office/drawing/2014/main" id="{1553EEFB-20A6-A440-831A-2234BBE386FB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540" name="Text Box 2">
          <a:extLst>
            <a:ext uri="{FF2B5EF4-FFF2-40B4-BE49-F238E27FC236}">
              <a16:creationId xmlns:a16="http://schemas.microsoft.com/office/drawing/2014/main" id="{6116CBCD-E927-584F-A701-BA5B429A0928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4541" name="Text Box 3">
          <a:extLst>
            <a:ext uri="{FF2B5EF4-FFF2-40B4-BE49-F238E27FC236}">
              <a16:creationId xmlns:a16="http://schemas.microsoft.com/office/drawing/2014/main" id="{6B90E04F-A1B7-2D42-9C60-EB876C75460F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542" name="Text Box 4">
          <a:extLst>
            <a:ext uri="{FF2B5EF4-FFF2-40B4-BE49-F238E27FC236}">
              <a16:creationId xmlns:a16="http://schemas.microsoft.com/office/drawing/2014/main" id="{10831578-8958-2B43-A155-926A98720F82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543" name="Text Box 5">
          <a:extLst>
            <a:ext uri="{FF2B5EF4-FFF2-40B4-BE49-F238E27FC236}">
              <a16:creationId xmlns:a16="http://schemas.microsoft.com/office/drawing/2014/main" id="{EE1459EC-ACFB-AD40-85A9-C3A7D5C7C77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544" name="Text Box 6">
          <a:extLst>
            <a:ext uri="{FF2B5EF4-FFF2-40B4-BE49-F238E27FC236}">
              <a16:creationId xmlns:a16="http://schemas.microsoft.com/office/drawing/2014/main" id="{0847FFEE-1DF4-DD40-99B1-EE00BA330F4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545" name="Text Box 7">
          <a:extLst>
            <a:ext uri="{FF2B5EF4-FFF2-40B4-BE49-F238E27FC236}">
              <a16:creationId xmlns:a16="http://schemas.microsoft.com/office/drawing/2014/main" id="{5720A18B-34AF-1444-81BF-94F31FBF6AE9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4546" name="Text Box 8">
          <a:extLst>
            <a:ext uri="{FF2B5EF4-FFF2-40B4-BE49-F238E27FC236}">
              <a16:creationId xmlns:a16="http://schemas.microsoft.com/office/drawing/2014/main" id="{7D39F7F9-6A78-2C44-86EE-403BA413185B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547" name="Text Box 9">
          <a:extLst>
            <a:ext uri="{FF2B5EF4-FFF2-40B4-BE49-F238E27FC236}">
              <a16:creationId xmlns:a16="http://schemas.microsoft.com/office/drawing/2014/main" id="{DAC68894-9A7A-BF46-8FE9-A6C19759E750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548" name="Text Box 10">
          <a:extLst>
            <a:ext uri="{FF2B5EF4-FFF2-40B4-BE49-F238E27FC236}">
              <a16:creationId xmlns:a16="http://schemas.microsoft.com/office/drawing/2014/main" id="{620D90F8-9857-DF49-9EC0-208526C1FB7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549" name="Text Box 11">
          <a:extLst>
            <a:ext uri="{FF2B5EF4-FFF2-40B4-BE49-F238E27FC236}">
              <a16:creationId xmlns:a16="http://schemas.microsoft.com/office/drawing/2014/main" id="{9B4C0DBD-60C5-394B-BB1B-B1C531E569F5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550" name="Text Box 12">
          <a:extLst>
            <a:ext uri="{FF2B5EF4-FFF2-40B4-BE49-F238E27FC236}">
              <a16:creationId xmlns:a16="http://schemas.microsoft.com/office/drawing/2014/main" id="{5573C880-AEBD-6140-B895-99F94332880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4551" name="Text Box 13">
          <a:extLst>
            <a:ext uri="{FF2B5EF4-FFF2-40B4-BE49-F238E27FC236}">
              <a16:creationId xmlns:a16="http://schemas.microsoft.com/office/drawing/2014/main" id="{12839948-D7DB-F740-8D00-8FFE60BF556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552" name="Text Box 14">
          <a:extLst>
            <a:ext uri="{FF2B5EF4-FFF2-40B4-BE49-F238E27FC236}">
              <a16:creationId xmlns:a16="http://schemas.microsoft.com/office/drawing/2014/main" id="{EB657189-CE75-4D44-A35D-33C0D63D6F4B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553" name="Text Box 15">
          <a:extLst>
            <a:ext uri="{FF2B5EF4-FFF2-40B4-BE49-F238E27FC236}">
              <a16:creationId xmlns:a16="http://schemas.microsoft.com/office/drawing/2014/main" id="{F75B76CB-9D93-2C45-9D1C-A46D61BAC8C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554" name="Text Box 16">
          <a:extLst>
            <a:ext uri="{FF2B5EF4-FFF2-40B4-BE49-F238E27FC236}">
              <a16:creationId xmlns:a16="http://schemas.microsoft.com/office/drawing/2014/main" id="{755BCBBB-1FB8-FF4E-A8EF-494D096A49E9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555" name="Text Box 17">
          <a:extLst>
            <a:ext uri="{FF2B5EF4-FFF2-40B4-BE49-F238E27FC236}">
              <a16:creationId xmlns:a16="http://schemas.microsoft.com/office/drawing/2014/main" id="{1772F57B-D338-0C42-98B1-9059D82A98AA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4556" name="Text Box 18">
          <a:extLst>
            <a:ext uri="{FF2B5EF4-FFF2-40B4-BE49-F238E27FC236}">
              <a16:creationId xmlns:a16="http://schemas.microsoft.com/office/drawing/2014/main" id="{8D2359C8-F18A-0942-A281-00F7AA45D9FA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557" name="Text Box 19">
          <a:extLst>
            <a:ext uri="{FF2B5EF4-FFF2-40B4-BE49-F238E27FC236}">
              <a16:creationId xmlns:a16="http://schemas.microsoft.com/office/drawing/2014/main" id="{83EECAC9-43EA-014B-A98B-7E18840C703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558" name="Text Box 20">
          <a:extLst>
            <a:ext uri="{FF2B5EF4-FFF2-40B4-BE49-F238E27FC236}">
              <a16:creationId xmlns:a16="http://schemas.microsoft.com/office/drawing/2014/main" id="{F2A0AD2E-C7F2-AB47-9BA9-B143410E2D5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559" name="Text Box 21">
          <a:extLst>
            <a:ext uri="{FF2B5EF4-FFF2-40B4-BE49-F238E27FC236}">
              <a16:creationId xmlns:a16="http://schemas.microsoft.com/office/drawing/2014/main" id="{9E3F5F15-A4EA-7348-8E9F-1A1353A08C8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560" name="Text Box 2">
          <a:extLst>
            <a:ext uri="{FF2B5EF4-FFF2-40B4-BE49-F238E27FC236}">
              <a16:creationId xmlns:a16="http://schemas.microsoft.com/office/drawing/2014/main" id="{11103F55-9CE7-514D-A06A-F8A86023B4B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4561" name="Text Box 3">
          <a:extLst>
            <a:ext uri="{FF2B5EF4-FFF2-40B4-BE49-F238E27FC236}">
              <a16:creationId xmlns:a16="http://schemas.microsoft.com/office/drawing/2014/main" id="{9004FEDF-117C-FA41-844F-68E645E663FF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562" name="Text Box 4">
          <a:extLst>
            <a:ext uri="{FF2B5EF4-FFF2-40B4-BE49-F238E27FC236}">
              <a16:creationId xmlns:a16="http://schemas.microsoft.com/office/drawing/2014/main" id="{A4380CD7-443C-C543-98AC-4B96B8E05E1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563" name="Text Box 5">
          <a:extLst>
            <a:ext uri="{FF2B5EF4-FFF2-40B4-BE49-F238E27FC236}">
              <a16:creationId xmlns:a16="http://schemas.microsoft.com/office/drawing/2014/main" id="{FD514013-E795-3346-8E25-B582049945E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564" name="Text Box 6">
          <a:extLst>
            <a:ext uri="{FF2B5EF4-FFF2-40B4-BE49-F238E27FC236}">
              <a16:creationId xmlns:a16="http://schemas.microsoft.com/office/drawing/2014/main" id="{A64195FB-1A5B-304A-93C3-E53CBA5CA20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565" name="Text Box 7">
          <a:extLst>
            <a:ext uri="{FF2B5EF4-FFF2-40B4-BE49-F238E27FC236}">
              <a16:creationId xmlns:a16="http://schemas.microsoft.com/office/drawing/2014/main" id="{F7BD1F00-C37B-8A4F-8E68-110DD350A98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4566" name="Text Box 8">
          <a:extLst>
            <a:ext uri="{FF2B5EF4-FFF2-40B4-BE49-F238E27FC236}">
              <a16:creationId xmlns:a16="http://schemas.microsoft.com/office/drawing/2014/main" id="{EE7A3622-4B5B-8843-8504-E0893681C780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567" name="Text Box 9">
          <a:extLst>
            <a:ext uri="{FF2B5EF4-FFF2-40B4-BE49-F238E27FC236}">
              <a16:creationId xmlns:a16="http://schemas.microsoft.com/office/drawing/2014/main" id="{62E1DEA9-2781-CE42-83E5-668A6B889007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568" name="Text Box 10">
          <a:extLst>
            <a:ext uri="{FF2B5EF4-FFF2-40B4-BE49-F238E27FC236}">
              <a16:creationId xmlns:a16="http://schemas.microsoft.com/office/drawing/2014/main" id="{60557CBC-3BFA-3A45-B20D-15356ACF4BEA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569" name="Text Box 11">
          <a:extLst>
            <a:ext uri="{FF2B5EF4-FFF2-40B4-BE49-F238E27FC236}">
              <a16:creationId xmlns:a16="http://schemas.microsoft.com/office/drawing/2014/main" id="{D4B325CA-C2EB-8B42-9DD9-058AD0A895E5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570" name="Text Box 12">
          <a:extLst>
            <a:ext uri="{FF2B5EF4-FFF2-40B4-BE49-F238E27FC236}">
              <a16:creationId xmlns:a16="http://schemas.microsoft.com/office/drawing/2014/main" id="{D922E68E-A4E4-DE43-BF33-A33398194DA4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4571" name="Text Box 13">
          <a:extLst>
            <a:ext uri="{FF2B5EF4-FFF2-40B4-BE49-F238E27FC236}">
              <a16:creationId xmlns:a16="http://schemas.microsoft.com/office/drawing/2014/main" id="{C29D403F-59DA-0148-ACEA-92FC66C37C5F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572" name="Text Box 14">
          <a:extLst>
            <a:ext uri="{FF2B5EF4-FFF2-40B4-BE49-F238E27FC236}">
              <a16:creationId xmlns:a16="http://schemas.microsoft.com/office/drawing/2014/main" id="{F53B3E26-CA23-404F-8E04-530FE1C0772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573" name="Text Box 15">
          <a:extLst>
            <a:ext uri="{FF2B5EF4-FFF2-40B4-BE49-F238E27FC236}">
              <a16:creationId xmlns:a16="http://schemas.microsoft.com/office/drawing/2014/main" id="{5E3345EF-52E7-6147-AC3C-EA434C0E0212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574" name="Text Box 16">
          <a:extLst>
            <a:ext uri="{FF2B5EF4-FFF2-40B4-BE49-F238E27FC236}">
              <a16:creationId xmlns:a16="http://schemas.microsoft.com/office/drawing/2014/main" id="{D40417C4-12C9-2C49-B716-95A4C8CEAF35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575" name="Text Box 17">
          <a:extLst>
            <a:ext uri="{FF2B5EF4-FFF2-40B4-BE49-F238E27FC236}">
              <a16:creationId xmlns:a16="http://schemas.microsoft.com/office/drawing/2014/main" id="{F17B8EEC-29E3-1840-A5A7-4C83787D741B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4576" name="Text Box 18">
          <a:extLst>
            <a:ext uri="{FF2B5EF4-FFF2-40B4-BE49-F238E27FC236}">
              <a16:creationId xmlns:a16="http://schemas.microsoft.com/office/drawing/2014/main" id="{77B699DD-A22E-6440-A397-471337CD6CA6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577" name="Text Box 19">
          <a:extLst>
            <a:ext uri="{FF2B5EF4-FFF2-40B4-BE49-F238E27FC236}">
              <a16:creationId xmlns:a16="http://schemas.microsoft.com/office/drawing/2014/main" id="{3B5A78C2-6C96-A347-BC21-0FEDDA14CBA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578" name="Text Box 20">
          <a:extLst>
            <a:ext uri="{FF2B5EF4-FFF2-40B4-BE49-F238E27FC236}">
              <a16:creationId xmlns:a16="http://schemas.microsoft.com/office/drawing/2014/main" id="{D79158F6-EDDE-CF43-94DA-998936443A4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579" name="Text Box 21">
          <a:extLst>
            <a:ext uri="{FF2B5EF4-FFF2-40B4-BE49-F238E27FC236}">
              <a16:creationId xmlns:a16="http://schemas.microsoft.com/office/drawing/2014/main" id="{F63CFFC0-9C5B-1C40-A888-08C99C85381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580" name="Text Box 2">
          <a:extLst>
            <a:ext uri="{FF2B5EF4-FFF2-40B4-BE49-F238E27FC236}">
              <a16:creationId xmlns:a16="http://schemas.microsoft.com/office/drawing/2014/main" id="{08F0DFA4-1E7F-0B40-BF56-596AFC00222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581" name="Text Box 4">
          <a:extLst>
            <a:ext uri="{FF2B5EF4-FFF2-40B4-BE49-F238E27FC236}">
              <a16:creationId xmlns:a16="http://schemas.microsoft.com/office/drawing/2014/main" id="{52EDE758-115A-E14B-8C09-B576B15F279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582" name="Text Box 5">
          <a:extLst>
            <a:ext uri="{FF2B5EF4-FFF2-40B4-BE49-F238E27FC236}">
              <a16:creationId xmlns:a16="http://schemas.microsoft.com/office/drawing/2014/main" id="{1BD2F9F7-68C3-9A4F-A0C2-BE4ECBC71CE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583" name="Text Box 6">
          <a:extLst>
            <a:ext uri="{FF2B5EF4-FFF2-40B4-BE49-F238E27FC236}">
              <a16:creationId xmlns:a16="http://schemas.microsoft.com/office/drawing/2014/main" id="{2D9B4F9E-54C3-C34D-9187-514CC5941D3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584" name="Text Box 12">
          <a:extLst>
            <a:ext uri="{FF2B5EF4-FFF2-40B4-BE49-F238E27FC236}">
              <a16:creationId xmlns:a16="http://schemas.microsoft.com/office/drawing/2014/main" id="{5DDA8177-5D36-C34D-ABEC-0C28C38D865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585" name="Text Box 14">
          <a:extLst>
            <a:ext uri="{FF2B5EF4-FFF2-40B4-BE49-F238E27FC236}">
              <a16:creationId xmlns:a16="http://schemas.microsoft.com/office/drawing/2014/main" id="{AA54B80B-CA90-0048-A461-70466C3A580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586" name="Text Box 15">
          <a:extLst>
            <a:ext uri="{FF2B5EF4-FFF2-40B4-BE49-F238E27FC236}">
              <a16:creationId xmlns:a16="http://schemas.microsoft.com/office/drawing/2014/main" id="{A01A17CD-C108-F842-B2EA-CE9635F350E0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587" name="Text Box 16">
          <a:extLst>
            <a:ext uri="{FF2B5EF4-FFF2-40B4-BE49-F238E27FC236}">
              <a16:creationId xmlns:a16="http://schemas.microsoft.com/office/drawing/2014/main" id="{5D0D1EDE-BE2E-D345-946D-1542C9207AFB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588" name="Text Box 17">
          <a:extLst>
            <a:ext uri="{FF2B5EF4-FFF2-40B4-BE49-F238E27FC236}">
              <a16:creationId xmlns:a16="http://schemas.microsoft.com/office/drawing/2014/main" id="{11CAB795-25DF-5348-B734-DB024855D050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589" name="Text Box 19">
          <a:extLst>
            <a:ext uri="{FF2B5EF4-FFF2-40B4-BE49-F238E27FC236}">
              <a16:creationId xmlns:a16="http://schemas.microsoft.com/office/drawing/2014/main" id="{9EF22277-B4C4-3E4E-ACB8-7F1E39211C1E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590" name="Text Box 20">
          <a:extLst>
            <a:ext uri="{FF2B5EF4-FFF2-40B4-BE49-F238E27FC236}">
              <a16:creationId xmlns:a16="http://schemas.microsoft.com/office/drawing/2014/main" id="{B9DA77F1-1EB0-2E48-856A-90AFCCB266B6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591" name="Text Box 21">
          <a:extLst>
            <a:ext uri="{FF2B5EF4-FFF2-40B4-BE49-F238E27FC236}">
              <a16:creationId xmlns:a16="http://schemas.microsoft.com/office/drawing/2014/main" id="{61142851-AC24-224E-8AB1-B462C523319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592" name="Text Box 24">
          <a:extLst>
            <a:ext uri="{FF2B5EF4-FFF2-40B4-BE49-F238E27FC236}">
              <a16:creationId xmlns:a16="http://schemas.microsoft.com/office/drawing/2014/main" id="{DB3D1FC4-DBD3-E140-A7CE-AAA45181302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593" name="Text Box 25">
          <a:extLst>
            <a:ext uri="{FF2B5EF4-FFF2-40B4-BE49-F238E27FC236}">
              <a16:creationId xmlns:a16="http://schemas.microsoft.com/office/drawing/2014/main" id="{0D0490EE-7162-8E46-8543-FD168EFAE69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594" name="Text Box 26">
          <a:extLst>
            <a:ext uri="{FF2B5EF4-FFF2-40B4-BE49-F238E27FC236}">
              <a16:creationId xmlns:a16="http://schemas.microsoft.com/office/drawing/2014/main" id="{A06CDA3B-3922-CE45-8751-C879AF8BBF77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44595" name="Text Box 1">
          <a:extLst>
            <a:ext uri="{FF2B5EF4-FFF2-40B4-BE49-F238E27FC236}">
              <a16:creationId xmlns:a16="http://schemas.microsoft.com/office/drawing/2014/main" id="{37D63EA6-78D7-D648-9AF6-CCAF3827A334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596" name="Text Box 2">
          <a:extLst>
            <a:ext uri="{FF2B5EF4-FFF2-40B4-BE49-F238E27FC236}">
              <a16:creationId xmlns:a16="http://schemas.microsoft.com/office/drawing/2014/main" id="{6B4E3911-537E-7A42-B350-8E1D48E591A6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4597" name="Text Box 3">
          <a:extLst>
            <a:ext uri="{FF2B5EF4-FFF2-40B4-BE49-F238E27FC236}">
              <a16:creationId xmlns:a16="http://schemas.microsoft.com/office/drawing/2014/main" id="{79B0F02B-12C2-7F4B-BFA7-F6603D2DFDC4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598" name="Text Box 4">
          <a:extLst>
            <a:ext uri="{FF2B5EF4-FFF2-40B4-BE49-F238E27FC236}">
              <a16:creationId xmlns:a16="http://schemas.microsoft.com/office/drawing/2014/main" id="{CC47FC8B-894B-D543-8A46-3D93D352C67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599" name="Text Box 5">
          <a:extLst>
            <a:ext uri="{FF2B5EF4-FFF2-40B4-BE49-F238E27FC236}">
              <a16:creationId xmlns:a16="http://schemas.microsoft.com/office/drawing/2014/main" id="{90EAB768-421B-F24A-874D-2C03DB11339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600" name="Text Box 6">
          <a:extLst>
            <a:ext uri="{FF2B5EF4-FFF2-40B4-BE49-F238E27FC236}">
              <a16:creationId xmlns:a16="http://schemas.microsoft.com/office/drawing/2014/main" id="{81433029-69ED-4E41-A312-938140CACE05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601" name="Text Box 7">
          <a:extLst>
            <a:ext uri="{FF2B5EF4-FFF2-40B4-BE49-F238E27FC236}">
              <a16:creationId xmlns:a16="http://schemas.microsoft.com/office/drawing/2014/main" id="{FBFCF935-D705-2D43-B5C5-8A762DE1D9D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4602" name="Text Box 8">
          <a:extLst>
            <a:ext uri="{FF2B5EF4-FFF2-40B4-BE49-F238E27FC236}">
              <a16:creationId xmlns:a16="http://schemas.microsoft.com/office/drawing/2014/main" id="{E2E608EA-9F86-7D44-92E7-E08F0A93BD39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603" name="Text Box 9">
          <a:extLst>
            <a:ext uri="{FF2B5EF4-FFF2-40B4-BE49-F238E27FC236}">
              <a16:creationId xmlns:a16="http://schemas.microsoft.com/office/drawing/2014/main" id="{1078A0A5-EB27-B74C-93BF-EBACB4358A9A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604" name="Text Box 10">
          <a:extLst>
            <a:ext uri="{FF2B5EF4-FFF2-40B4-BE49-F238E27FC236}">
              <a16:creationId xmlns:a16="http://schemas.microsoft.com/office/drawing/2014/main" id="{C04E6292-49C1-5043-897A-37B2E582D0D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605" name="Text Box 11">
          <a:extLst>
            <a:ext uri="{FF2B5EF4-FFF2-40B4-BE49-F238E27FC236}">
              <a16:creationId xmlns:a16="http://schemas.microsoft.com/office/drawing/2014/main" id="{3BDA2FA5-EB92-E240-9E8C-0C821B85BC2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606" name="Text Box 12">
          <a:extLst>
            <a:ext uri="{FF2B5EF4-FFF2-40B4-BE49-F238E27FC236}">
              <a16:creationId xmlns:a16="http://schemas.microsoft.com/office/drawing/2014/main" id="{E2DC6E7B-DB52-5D47-8320-37B675EA852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4607" name="Text Box 13">
          <a:extLst>
            <a:ext uri="{FF2B5EF4-FFF2-40B4-BE49-F238E27FC236}">
              <a16:creationId xmlns:a16="http://schemas.microsoft.com/office/drawing/2014/main" id="{A87C345A-8993-8343-978E-2FF2E5D96AD9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608" name="Text Box 14">
          <a:extLst>
            <a:ext uri="{FF2B5EF4-FFF2-40B4-BE49-F238E27FC236}">
              <a16:creationId xmlns:a16="http://schemas.microsoft.com/office/drawing/2014/main" id="{9C3806EE-DB44-DC42-A2A9-3FCEBA5FD3E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609" name="Text Box 15">
          <a:extLst>
            <a:ext uri="{FF2B5EF4-FFF2-40B4-BE49-F238E27FC236}">
              <a16:creationId xmlns:a16="http://schemas.microsoft.com/office/drawing/2014/main" id="{56C797E1-4235-FF4A-B32A-5521F2B8425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610" name="Text Box 16">
          <a:extLst>
            <a:ext uri="{FF2B5EF4-FFF2-40B4-BE49-F238E27FC236}">
              <a16:creationId xmlns:a16="http://schemas.microsoft.com/office/drawing/2014/main" id="{002349E8-A5CD-5D42-9246-71D56551A60F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611" name="Text Box 17">
          <a:extLst>
            <a:ext uri="{FF2B5EF4-FFF2-40B4-BE49-F238E27FC236}">
              <a16:creationId xmlns:a16="http://schemas.microsoft.com/office/drawing/2014/main" id="{4C71804A-30B3-2840-A577-1DB51676E24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4612" name="Text Box 18">
          <a:extLst>
            <a:ext uri="{FF2B5EF4-FFF2-40B4-BE49-F238E27FC236}">
              <a16:creationId xmlns:a16="http://schemas.microsoft.com/office/drawing/2014/main" id="{84060037-92F4-9945-96F4-3775DAEC2162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613" name="Text Box 19">
          <a:extLst>
            <a:ext uri="{FF2B5EF4-FFF2-40B4-BE49-F238E27FC236}">
              <a16:creationId xmlns:a16="http://schemas.microsoft.com/office/drawing/2014/main" id="{514A535C-781F-EF4D-9C85-3BA4E9B631BE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614" name="Text Box 20">
          <a:extLst>
            <a:ext uri="{FF2B5EF4-FFF2-40B4-BE49-F238E27FC236}">
              <a16:creationId xmlns:a16="http://schemas.microsoft.com/office/drawing/2014/main" id="{0475516A-D5DD-DC45-A5CE-0F4C718479D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615" name="Text Box 21">
          <a:extLst>
            <a:ext uri="{FF2B5EF4-FFF2-40B4-BE49-F238E27FC236}">
              <a16:creationId xmlns:a16="http://schemas.microsoft.com/office/drawing/2014/main" id="{E2B423E2-44C0-1B43-B159-AB7F168B5B3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616" name="Text Box 2">
          <a:extLst>
            <a:ext uri="{FF2B5EF4-FFF2-40B4-BE49-F238E27FC236}">
              <a16:creationId xmlns:a16="http://schemas.microsoft.com/office/drawing/2014/main" id="{F66E7CCF-3493-504A-A174-AD6854AB8DA8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4617" name="Text Box 3">
          <a:extLst>
            <a:ext uri="{FF2B5EF4-FFF2-40B4-BE49-F238E27FC236}">
              <a16:creationId xmlns:a16="http://schemas.microsoft.com/office/drawing/2014/main" id="{997E2B41-D5D4-BF4E-A7C3-D224D275EE8D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618" name="Text Box 4">
          <a:extLst>
            <a:ext uri="{FF2B5EF4-FFF2-40B4-BE49-F238E27FC236}">
              <a16:creationId xmlns:a16="http://schemas.microsoft.com/office/drawing/2014/main" id="{72A083BC-68C4-0C49-BA31-67FCDA9624E6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619" name="Text Box 5">
          <a:extLst>
            <a:ext uri="{FF2B5EF4-FFF2-40B4-BE49-F238E27FC236}">
              <a16:creationId xmlns:a16="http://schemas.microsoft.com/office/drawing/2014/main" id="{B8213404-CECD-B542-AF1B-8C62AD80C8C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620" name="Text Box 6">
          <a:extLst>
            <a:ext uri="{FF2B5EF4-FFF2-40B4-BE49-F238E27FC236}">
              <a16:creationId xmlns:a16="http://schemas.microsoft.com/office/drawing/2014/main" id="{4D965447-9B73-B540-BC82-6F9A14C9E5DF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621" name="Text Box 7">
          <a:extLst>
            <a:ext uri="{FF2B5EF4-FFF2-40B4-BE49-F238E27FC236}">
              <a16:creationId xmlns:a16="http://schemas.microsoft.com/office/drawing/2014/main" id="{1A8C4928-9A15-8B4D-AF60-7F71BD90768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4622" name="Text Box 8">
          <a:extLst>
            <a:ext uri="{FF2B5EF4-FFF2-40B4-BE49-F238E27FC236}">
              <a16:creationId xmlns:a16="http://schemas.microsoft.com/office/drawing/2014/main" id="{E139CAFC-D01C-CB44-A24F-C6BAA3DF138A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623" name="Text Box 9">
          <a:extLst>
            <a:ext uri="{FF2B5EF4-FFF2-40B4-BE49-F238E27FC236}">
              <a16:creationId xmlns:a16="http://schemas.microsoft.com/office/drawing/2014/main" id="{A641C199-3C6D-9546-8314-20558E5DA69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624" name="Text Box 10">
          <a:extLst>
            <a:ext uri="{FF2B5EF4-FFF2-40B4-BE49-F238E27FC236}">
              <a16:creationId xmlns:a16="http://schemas.microsoft.com/office/drawing/2014/main" id="{910937C5-AC61-B543-B769-4B9A16B95692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625" name="Text Box 11">
          <a:extLst>
            <a:ext uri="{FF2B5EF4-FFF2-40B4-BE49-F238E27FC236}">
              <a16:creationId xmlns:a16="http://schemas.microsoft.com/office/drawing/2014/main" id="{B2591B9D-404E-9449-A6BB-E9D9140EB1D1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626" name="Text Box 12">
          <a:extLst>
            <a:ext uri="{FF2B5EF4-FFF2-40B4-BE49-F238E27FC236}">
              <a16:creationId xmlns:a16="http://schemas.microsoft.com/office/drawing/2014/main" id="{710F4238-85D7-0E46-90D7-A8A6AED6A203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4627" name="Text Box 13">
          <a:extLst>
            <a:ext uri="{FF2B5EF4-FFF2-40B4-BE49-F238E27FC236}">
              <a16:creationId xmlns:a16="http://schemas.microsoft.com/office/drawing/2014/main" id="{D1F9A2AF-FD0A-E74E-8956-FC419ED24BF0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628" name="Text Box 14">
          <a:extLst>
            <a:ext uri="{FF2B5EF4-FFF2-40B4-BE49-F238E27FC236}">
              <a16:creationId xmlns:a16="http://schemas.microsoft.com/office/drawing/2014/main" id="{2BC10A21-7AEE-4744-92F6-DFF31974A70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629" name="Text Box 15">
          <a:extLst>
            <a:ext uri="{FF2B5EF4-FFF2-40B4-BE49-F238E27FC236}">
              <a16:creationId xmlns:a16="http://schemas.microsoft.com/office/drawing/2014/main" id="{3F8871E4-F8FE-2449-B1C9-A9EEBCD500B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630" name="Text Box 16">
          <a:extLst>
            <a:ext uri="{FF2B5EF4-FFF2-40B4-BE49-F238E27FC236}">
              <a16:creationId xmlns:a16="http://schemas.microsoft.com/office/drawing/2014/main" id="{96319D15-A1D3-F647-BAD8-590C1CC2D632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631" name="Text Box 17">
          <a:extLst>
            <a:ext uri="{FF2B5EF4-FFF2-40B4-BE49-F238E27FC236}">
              <a16:creationId xmlns:a16="http://schemas.microsoft.com/office/drawing/2014/main" id="{1307F005-1AF3-1343-B476-F5DF7AB89C0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4632" name="Text Box 18">
          <a:extLst>
            <a:ext uri="{FF2B5EF4-FFF2-40B4-BE49-F238E27FC236}">
              <a16:creationId xmlns:a16="http://schemas.microsoft.com/office/drawing/2014/main" id="{AE884DC9-00AB-0041-B9FD-4A011B5A89B0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633" name="Text Box 19">
          <a:extLst>
            <a:ext uri="{FF2B5EF4-FFF2-40B4-BE49-F238E27FC236}">
              <a16:creationId xmlns:a16="http://schemas.microsoft.com/office/drawing/2014/main" id="{1306A247-7FFC-7240-8CC7-7127A2D24F1B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634" name="Text Box 20">
          <a:extLst>
            <a:ext uri="{FF2B5EF4-FFF2-40B4-BE49-F238E27FC236}">
              <a16:creationId xmlns:a16="http://schemas.microsoft.com/office/drawing/2014/main" id="{BC2274FA-A683-1B4A-A111-CB3176EFCBC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635" name="Text Box 21">
          <a:extLst>
            <a:ext uri="{FF2B5EF4-FFF2-40B4-BE49-F238E27FC236}">
              <a16:creationId xmlns:a16="http://schemas.microsoft.com/office/drawing/2014/main" id="{27000344-6597-7047-A4F4-EE0AAC8DDFFE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636" name="Text Box 2">
          <a:extLst>
            <a:ext uri="{FF2B5EF4-FFF2-40B4-BE49-F238E27FC236}">
              <a16:creationId xmlns:a16="http://schemas.microsoft.com/office/drawing/2014/main" id="{4E2A36E5-925E-1D45-8FED-E1678B5608F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637" name="Text Box 4">
          <a:extLst>
            <a:ext uri="{FF2B5EF4-FFF2-40B4-BE49-F238E27FC236}">
              <a16:creationId xmlns:a16="http://schemas.microsoft.com/office/drawing/2014/main" id="{A06432DE-5386-E144-A892-6A5DBEBE62DE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638" name="Text Box 5">
          <a:extLst>
            <a:ext uri="{FF2B5EF4-FFF2-40B4-BE49-F238E27FC236}">
              <a16:creationId xmlns:a16="http://schemas.microsoft.com/office/drawing/2014/main" id="{EFF1A31D-209E-CE41-934B-8FC93BFEBF1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639" name="Text Box 6">
          <a:extLst>
            <a:ext uri="{FF2B5EF4-FFF2-40B4-BE49-F238E27FC236}">
              <a16:creationId xmlns:a16="http://schemas.microsoft.com/office/drawing/2014/main" id="{285EB532-4D62-B64B-8D85-4E279FFF5C4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640" name="Text Box 12">
          <a:extLst>
            <a:ext uri="{FF2B5EF4-FFF2-40B4-BE49-F238E27FC236}">
              <a16:creationId xmlns:a16="http://schemas.microsoft.com/office/drawing/2014/main" id="{AA8EAC35-DB82-2446-8025-5C30401D7163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641" name="Text Box 14">
          <a:extLst>
            <a:ext uri="{FF2B5EF4-FFF2-40B4-BE49-F238E27FC236}">
              <a16:creationId xmlns:a16="http://schemas.microsoft.com/office/drawing/2014/main" id="{C78D33A9-7A21-2141-9DAD-F74CB511E35B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642" name="Text Box 15">
          <a:extLst>
            <a:ext uri="{FF2B5EF4-FFF2-40B4-BE49-F238E27FC236}">
              <a16:creationId xmlns:a16="http://schemas.microsoft.com/office/drawing/2014/main" id="{30438714-465A-7C47-9742-DE42695453E9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643" name="Text Box 16">
          <a:extLst>
            <a:ext uri="{FF2B5EF4-FFF2-40B4-BE49-F238E27FC236}">
              <a16:creationId xmlns:a16="http://schemas.microsoft.com/office/drawing/2014/main" id="{2F5A257C-DC2A-BC47-84E1-41B6DCA7FBB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4644" name="Text Box 17">
          <a:extLst>
            <a:ext uri="{FF2B5EF4-FFF2-40B4-BE49-F238E27FC236}">
              <a16:creationId xmlns:a16="http://schemas.microsoft.com/office/drawing/2014/main" id="{E025CC9A-96AF-7E4B-BAC1-F309F589A83B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4645" name="Text Box 19">
          <a:extLst>
            <a:ext uri="{FF2B5EF4-FFF2-40B4-BE49-F238E27FC236}">
              <a16:creationId xmlns:a16="http://schemas.microsoft.com/office/drawing/2014/main" id="{2E7697AF-AFE4-B840-8C1B-5A069EA4773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4646" name="Text Box 20">
          <a:extLst>
            <a:ext uri="{FF2B5EF4-FFF2-40B4-BE49-F238E27FC236}">
              <a16:creationId xmlns:a16="http://schemas.microsoft.com/office/drawing/2014/main" id="{F66FF1FD-984B-2440-B3E0-8BFF6F9F2AA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4647" name="Text Box 21">
          <a:extLst>
            <a:ext uri="{FF2B5EF4-FFF2-40B4-BE49-F238E27FC236}">
              <a16:creationId xmlns:a16="http://schemas.microsoft.com/office/drawing/2014/main" id="{CC48F3FA-E712-A842-AC5B-B2F0E4067F9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152400</xdr:rowOff>
    </xdr:from>
    <xdr:to>
      <xdr:col>14</xdr:col>
      <xdr:colOff>76200</xdr:colOff>
      <xdr:row>3</xdr:row>
      <xdr:rowOff>25400</xdr:rowOff>
    </xdr:to>
    <xdr:sp macro="" textlink="">
      <xdr:nvSpPr>
        <xdr:cNvPr id="145557" name="Text Box 1">
          <a:extLst>
            <a:ext uri="{FF2B5EF4-FFF2-40B4-BE49-F238E27FC236}">
              <a16:creationId xmlns:a16="http://schemas.microsoft.com/office/drawing/2014/main" id="{148AB406-12AC-6C4E-8CEA-97467F6D8D70}"/>
            </a:ext>
          </a:extLst>
        </xdr:cNvPr>
        <xdr:cNvSpPr txBox="1">
          <a:spLocks noChangeArrowheads="1"/>
        </xdr:cNvSpPr>
      </xdr:nvSpPr>
      <xdr:spPr bwMode="auto">
        <a:xfrm>
          <a:off x="8623300" y="11176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152400</xdr:rowOff>
    </xdr:from>
    <xdr:to>
      <xdr:col>14</xdr:col>
      <xdr:colOff>76200</xdr:colOff>
      <xdr:row>21</xdr:row>
      <xdr:rowOff>368300</xdr:rowOff>
    </xdr:to>
    <xdr:sp macro="" textlink="">
      <xdr:nvSpPr>
        <xdr:cNvPr id="145558" name="Text Box 2">
          <a:extLst>
            <a:ext uri="{FF2B5EF4-FFF2-40B4-BE49-F238E27FC236}">
              <a16:creationId xmlns:a16="http://schemas.microsoft.com/office/drawing/2014/main" id="{E1BE68EA-02EA-2845-8DDA-10738F4D418C}"/>
            </a:ext>
          </a:extLst>
        </xdr:cNvPr>
        <xdr:cNvSpPr txBox="1">
          <a:spLocks noChangeArrowheads="1"/>
        </xdr:cNvSpPr>
      </xdr:nvSpPr>
      <xdr:spPr bwMode="auto">
        <a:xfrm>
          <a:off x="86233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152400</xdr:rowOff>
    </xdr:from>
    <xdr:to>
      <xdr:col>9</xdr:col>
      <xdr:colOff>76200</xdr:colOff>
      <xdr:row>21</xdr:row>
      <xdr:rowOff>368300</xdr:rowOff>
    </xdr:to>
    <xdr:sp macro="" textlink="">
      <xdr:nvSpPr>
        <xdr:cNvPr id="145559" name="Text Box 3">
          <a:extLst>
            <a:ext uri="{FF2B5EF4-FFF2-40B4-BE49-F238E27FC236}">
              <a16:creationId xmlns:a16="http://schemas.microsoft.com/office/drawing/2014/main" id="{66378B8B-57B9-214A-AB0C-09824B2D46C6}"/>
            </a:ext>
          </a:extLst>
        </xdr:cNvPr>
        <xdr:cNvSpPr txBox="1">
          <a:spLocks noChangeArrowheads="1"/>
        </xdr:cNvSpPr>
      </xdr:nvSpPr>
      <xdr:spPr bwMode="auto">
        <a:xfrm>
          <a:off x="4851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152400</xdr:rowOff>
    </xdr:from>
    <xdr:to>
      <xdr:col>10</xdr:col>
      <xdr:colOff>76200</xdr:colOff>
      <xdr:row>21</xdr:row>
      <xdr:rowOff>368300</xdr:rowOff>
    </xdr:to>
    <xdr:sp macro="" textlink="">
      <xdr:nvSpPr>
        <xdr:cNvPr id="145560" name="Text Box 4">
          <a:extLst>
            <a:ext uri="{FF2B5EF4-FFF2-40B4-BE49-F238E27FC236}">
              <a16:creationId xmlns:a16="http://schemas.microsoft.com/office/drawing/2014/main" id="{6C985AC2-89F1-F74E-A76A-7B3AA79462A2}"/>
            </a:ext>
          </a:extLst>
        </xdr:cNvPr>
        <xdr:cNvSpPr txBox="1">
          <a:spLocks noChangeArrowheads="1"/>
        </xdr:cNvSpPr>
      </xdr:nvSpPr>
      <xdr:spPr bwMode="auto">
        <a:xfrm>
          <a:off x="51689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368300</xdr:rowOff>
    </xdr:to>
    <xdr:sp macro="" textlink="">
      <xdr:nvSpPr>
        <xdr:cNvPr id="145561" name="Text Box 5">
          <a:extLst>
            <a:ext uri="{FF2B5EF4-FFF2-40B4-BE49-F238E27FC236}">
              <a16:creationId xmlns:a16="http://schemas.microsoft.com/office/drawing/2014/main" id="{7BDDB425-C727-704A-AAEB-6E82B8EDDBA3}"/>
            </a:ext>
          </a:extLst>
        </xdr:cNvPr>
        <xdr:cNvSpPr txBox="1">
          <a:spLocks noChangeArrowheads="1"/>
        </xdr:cNvSpPr>
      </xdr:nvSpPr>
      <xdr:spPr bwMode="auto">
        <a:xfrm>
          <a:off x="60452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368300</xdr:rowOff>
    </xdr:to>
    <xdr:sp macro="" textlink="">
      <xdr:nvSpPr>
        <xdr:cNvPr id="145562" name="Text Box 6">
          <a:extLst>
            <a:ext uri="{FF2B5EF4-FFF2-40B4-BE49-F238E27FC236}">
              <a16:creationId xmlns:a16="http://schemas.microsoft.com/office/drawing/2014/main" id="{CE180F25-7C15-DA45-9E3E-125618BA1ED4}"/>
            </a:ext>
          </a:extLst>
        </xdr:cNvPr>
        <xdr:cNvSpPr txBox="1">
          <a:spLocks noChangeArrowheads="1"/>
        </xdr:cNvSpPr>
      </xdr:nvSpPr>
      <xdr:spPr bwMode="auto">
        <a:xfrm>
          <a:off x="7772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45563" name="Text Box 1">
          <a:extLst>
            <a:ext uri="{FF2B5EF4-FFF2-40B4-BE49-F238E27FC236}">
              <a16:creationId xmlns:a16="http://schemas.microsoft.com/office/drawing/2014/main" id="{4824AD0B-5C31-7243-BA21-EA0701275350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564" name="Text Box 2">
          <a:extLst>
            <a:ext uri="{FF2B5EF4-FFF2-40B4-BE49-F238E27FC236}">
              <a16:creationId xmlns:a16="http://schemas.microsoft.com/office/drawing/2014/main" id="{314509D2-B5A8-2646-8913-D7BEC6430F5E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5565" name="Text Box 3">
          <a:extLst>
            <a:ext uri="{FF2B5EF4-FFF2-40B4-BE49-F238E27FC236}">
              <a16:creationId xmlns:a16="http://schemas.microsoft.com/office/drawing/2014/main" id="{E4B4252D-F1D3-EE40-A4F9-11005FE865A7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566" name="Text Box 4">
          <a:extLst>
            <a:ext uri="{FF2B5EF4-FFF2-40B4-BE49-F238E27FC236}">
              <a16:creationId xmlns:a16="http://schemas.microsoft.com/office/drawing/2014/main" id="{B1EB82BF-21BE-F748-BC3A-7BBCA99DC082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567" name="Text Box 5">
          <a:extLst>
            <a:ext uri="{FF2B5EF4-FFF2-40B4-BE49-F238E27FC236}">
              <a16:creationId xmlns:a16="http://schemas.microsoft.com/office/drawing/2014/main" id="{DCD27AE5-1642-9D4B-BD97-5850351A755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568" name="Text Box 6">
          <a:extLst>
            <a:ext uri="{FF2B5EF4-FFF2-40B4-BE49-F238E27FC236}">
              <a16:creationId xmlns:a16="http://schemas.microsoft.com/office/drawing/2014/main" id="{04126A64-491E-EB41-A004-0F43865B1A0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569" name="Text Box 7">
          <a:extLst>
            <a:ext uri="{FF2B5EF4-FFF2-40B4-BE49-F238E27FC236}">
              <a16:creationId xmlns:a16="http://schemas.microsoft.com/office/drawing/2014/main" id="{6190E740-E586-D744-A8F3-38EC51363E84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5570" name="Text Box 8">
          <a:extLst>
            <a:ext uri="{FF2B5EF4-FFF2-40B4-BE49-F238E27FC236}">
              <a16:creationId xmlns:a16="http://schemas.microsoft.com/office/drawing/2014/main" id="{CF6D6749-DB7D-114B-9A5F-79453B84001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571" name="Text Box 9">
          <a:extLst>
            <a:ext uri="{FF2B5EF4-FFF2-40B4-BE49-F238E27FC236}">
              <a16:creationId xmlns:a16="http://schemas.microsoft.com/office/drawing/2014/main" id="{C56F4029-41D9-D049-91B1-8CF09EFD130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572" name="Text Box 10">
          <a:extLst>
            <a:ext uri="{FF2B5EF4-FFF2-40B4-BE49-F238E27FC236}">
              <a16:creationId xmlns:a16="http://schemas.microsoft.com/office/drawing/2014/main" id="{F5B4F80B-0E8E-0C47-A097-349DA297ED9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573" name="Text Box 11">
          <a:extLst>
            <a:ext uri="{FF2B5EF4-FFF2-40B4-BE49-F238E27FC236}">
              <a16:creationId xmlns:a16="http://schemas.microsoft.com/office/drawing/2014/main" id="{CA432877-9A4C-8445-BDAA-07E9F4765C3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574" name="Text Box 12">
          <a:extLst>
            <a:ext uri="{FF2B5EF4-FFF2-40B4-BE49-F238E27FC236}">
              <a16:creationId xmlns:a16="http://schemas.microsoft.com/office/drawing/2014/main" id="{CCEE7C7E-1915-D345-BA66-CF1BC39CD038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5575" name="Text Box 13">
          <a:extLst>
            <a:ext uri="{FF2B5EF4-FFF2-40B4-BE49-F238E27FC236}">
              <a16:creationId xmlns:a16="http://schemas.microsoft.com/office/drawing/2014/main" id="{030135B3-F4F7-4745-930A-BF373EFE1B1C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576" name="Text Box 14">
          <a:extLst>
            <a:ext uri="{FF2B5EF4-FFF2-40B4-BE49-F238E27FC236}">
              <a16:creationId xmlns:a16="http://schemas.microsoft.com/office/drawing/2014/main" id="{822AA979-0CA7-3E47-ADCC-96B5AFC9FD06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577" name="Text Box 15">
          <a:extLst>
            <a:ext uri="{FF2B5EF4-FFF2-40B4-BE49-F238E27FC236}">
              <a16:creationId xmlns:a16="http://schemas.microsoft.com/office/drawing/2014/main" id="{D1A1E200-6D23-B342-B566-48C8779AD70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578" name="Text Box 16">
          <a:extLst>
            <a:ext uri="{FF2B5EF4-FFF2-40B4-BE49-F238E27FC236}">
              <a16:creationId xmlns:a16="http://schemas.microsoft.com/office/drawing/2014/main" id="{2796AA1F-0F25-CD41-81A7-4BD880E90D1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579" name="Text Box 17">
          <a:extLst>
            <a:ext uri="{FF2B5EF4-FFF2-40B4-BE49-F238E27FC236}">
              <a16:creationId xmlns:a16="http://schemas.microsoft.com/office/drawing/2014/main" id="{0F46EED8-A9A9-E44B-A588-5E4396C8D96A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5580" name="Text Box 18">
          <a:extLst>
            <a:ext uri="{FF2B5EF4-FFF2-40B4-BE49-F238E27FC236}">
              <a16:creationId xmlns:a16="http://schemas.microsoft.com/office/drawing/2014/main" id="{9F561FD3-9640-BB49-85AB-EB2D500B065C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581" name="Text Box 19">
          <a:extLst>
            <a:ext uri="{FF2B5EF4-FFF2-40B4-BE49-F238E27FC236}">
              <a16:creationId xmlns:a16="http://schemas.microsoft.com/office/drawing/2014/main" id="{43F70149-4FD8-0946-B4DB-C63F3DB65E78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582" name="Text Box 20">
          <a:extLst>
            <a:ext uri="{FF2B5EF4-FFF2-40B4-BE49-F238E27FC236}">
              <a16:creationId xmlns:a16="http://schemas.microsoft.com/office/drawing/2014/main" id="{1834D27F-D7D5-8546-9FAE-7ED3959DC2F8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583" name="Text Box 21">
          <a:extLst>
            <a:ext uri="{FF2B5EF4-FFF2-40B4-BE49-F238E27FC236}">
              <a16:creationId xmlns:a16="http://schemas.microsoft.com/office/drawing/2014/main" id="{5D7054B4-123B-3544-ADBC-3101C73D46E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584" name="Text Box 2">
          <a:extLst>
            <a:ext uri="{FF2B5EF4-FFF2-40B4-BE49-F238E27FC236}">
              <a16:creationId xmlns:a16="http://schemas.microsoft.com/office/drawing/2014/main" id="{52FBAF3C-3530-8A41-BD12-C0EE5FFCBB96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5585" name="Text Box 3">
          <a:extLst>
            <a:ext uri="{FF2B5EF4-FFF2-40B4-BE49-F238E27FC236}">
              <a16:creationId xmlns:a16="http://schemas.microsoft.com/office/drawing/2014/main" id="{DAF89B8C-2F0F-1046-A636-E9C6C0AC508A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586" name="Text Box 4">
          <a:extLst>
            <a:ext uri="{FF2B5EF4-FFF2-40B4-BE49-F238E27FC236}">
              <a16:creationId xmlns:a16="http://schemas.microsoft.com/office/drawing/2014/main" id="{44789F22-1A0A-0A41-91F1-0F914E028F1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587" name="Text Box 5">
          <a:extLst>
            <a:ext uri="{FF2B5EF4-FFF2-40B4-BE49-F238E27FC236}">
              <a16:creationId xmlns:a16="http://schemas.microsoft.com/office/drawing/2014/main" id="{F033A156-BFB3-B345-9D7B-CE1BD2D575B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588" name="Text Box 6">
          <a:extLst>
            <a:ext uri="{FF2B5EF4-FFF2-40B4-BE49-F238E27FC236}">
              <a16:creationId xmlns:a16="http://schemas.microsoft.com/office/drawing/2014/main" id="{F598FC68-28A1-8E48-A5F2-F7E2CF162649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589" name="Text Box 7">
          <a:extLst>
            <a:ext uri="{FF2B5EF4-FFF2-40B4-BE49-F238E27FC236}">
              <a16:creationId xmlns:a16="http://schemas.microsoft.com/office/drawing/2014/main" id="{3B007A38-0603-4E42-A154-EDABB64A087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5590" name="Text Box 8">
          <a:extLst>
            <a:ext uri="{FF2B5EF4-FFF2-40B4-BE49-F238E27FC236}">
              <a16:creationId xmlns:a16="http://schemas.microsoft.com/office/drawing/2014/main" id="{BA4BC9D6-3EBC-F044-9A06-5162CD583D2A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591" name="Text Box 9">
          <a:extLst>
            <a:ext uri="{FF2B5EF4-FFF2-40B4-BE49-F238E27FC236}">
              <a16:creationId xmlns:a16="http://schemas.microsoft.com/office/drawing/2014/main" id="{D14670DE-9FD0-D740-AF9B-C5627D8013F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592" name="Text Box 10">
          <a:extLst>
            <a:ext uri="{FF2B5EF4-FFF2-40B4-BE49-F238E27FC236}">
              <a16:creationId xmlns:a16="http://schemas.microsoft.com/office/drawing/2014/main" id="{4F24125E-A60C-EB43-8C29-0CBD85527F90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593" name="Text Box 11">
          <a:extLst>
            <a:ext uri="{FF2B5EF4-FFF2-40B4-BE49-F238E27FC236}">
              <a16:creationId xmlns:a16="http://schemas.microsoft.com/office/drawing/2014/main" id="{96D92D4A-5585-ED43-9CE7-69D0573066E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594" name="Text Box 12">
          <a:extLst>
            <a:ext uri="{FF2B5EF4-FFF2-40B4-BE49-F238E27FC236}">
              <a16:creationId xmlns:a16="http://schemas.microsoft.com/office/drawing/2014/main" id="{07EDF97C-50D9-4D40-A2C5-BD1424CCDECA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5595" name="Text Box 13">
          <a:extLst>
            <a:ext uri="{FF2B5EF4-FFF2-40B4-BE49-F238E27FC236}">
              <a16:creationId xmlns:a16="http://schemas.microsoft.com/office/drawing/2014/main" id="{87E4E6CF-9B49-9247-B352-C8FFC909F4C5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596" name="Text Box 14">
          <a:extLst>
            <a:ext uri="{FF2B5EF4-FFF2-40B4-BE49-F238E27FC236}">
              <a16:creationId xmlns:a16="http://schemas.microsoft.com/office/drawing/2014/main" id="{76006390-5246-8146-8DAA-52734CDCCAAA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597" name="Text Box 15">
          <a:extLst>
            <a:ext uri="{FF2B5EF4-FFF2-40B4-BE49-F238E27FC236}">
              <a16:creationId xmlns:a16="http://schemas.microsoft.com/office/drawing/2014/main" id="{CD5EAE68-8646-5445-A54F-9DB0BA51351E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598" name="Text Box 16">
          <a:extLst>
            <a:ext uri="{FF2B5EF4-FFF2-40B4-BE49-F238E27FC236}">
              <a16:creationId xmlns:a16="http://schemas.microsoft.com/office/drawing/2014/main" id="{51ED1FBE-ED9C-D84A-98F2-858AE34AAA1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599" name="Text Box 17">
          <a:extLst>
            <a:ext uri="{FF2B5EF4-FFF2-40B4-BE49-F238E27FC236}">
              <a16:creationId xmlns:a16="http://schemas.microsoft.com/office/drawing/2014/main" id="{72A97503-EED3-4945-B782-76CE113489B0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5600" name="Text Box 18">
          <a:extLst>
            <a:ext uri="{FF2B5EF4-FFF2-40B4-BE49-F238E27FC236}">
              <a16:creationId xmlns:a16="http://schemas.microsoft.com/office/drawing/2014/main" id="{32C8387A-0D90-4B45-8796-2042D753912F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601" name="Text Box 19">
          <a:extLst>
            <a:ext uri="{FF2B5EF4-FFF2-40B4-BE49-F238E27FC236}">
              <a16:creationId xmlns:a16="http://schemas.microsoft.com/office/drawing/2014/main" id="{D2E1877A-B97F-C642-A960-1CB9F6FA33BC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602" name="Text Box 20">
          <a:extLst>
            <a:ext uri="{FF2B5EF4-FFF2-40B4-BE49-F238E27FC236}">
              <a16:creationId xmlns:a16="http://schemas.microsoft.com/office/drawing/2014/main" id="{3C650365-C478-AF40-A5E5-99B837DEFE9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603" name="Text Box 21">
          <a:extLst>
            <a:ext uri="{FF2B5EF4-FFF2-40B4-BE49-F238E27FC236}">
              <a16:creationId xmlns:a16="http://schemas.microsoft.com/office/drawing/2014/main" id="{EC5D6659-6F91-654E-B609-E1FDA30DF22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604" name="Text Box 2">
          <a:extLst>
            <a:ext uri="{FF2B5EF4-FFF2-40B4-BE49-F238E27FC236}">
              <a16:creationId xmlns:a16="http://schemas.microsoft.com/office/drawing/2014/main" id="{88D5AC6F-0273-DA46-A461-101686F142B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605" name="Text Box 4">
          <a:extLst>
            <a:ext uri="{FF2B5EF4-FFF2-40B4-BE49-F238E27FC236}">
              <a16:creationId xmlns:a16="http://schemas.microsoft.com/office/drawing/2014/main" id="{3550B2D0-552F-D34F-9C0A-D398F23F5E1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606" name="Text Box 5">
          <a:extLst>
            <a:ext uri="{FF2B5EF4-FFF2-40B4-BE49-F238E27FC236}">
              <a16:creationId xmlns:a16="http://schemas.microsoft.com/office/drawing/2014/main" id="{525DD89C-CEEE-B047-AC71-8E6D46275C86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607" name="Text Box 6">
          <a:extLst>
            <a:ext uri="{FF2B5EF4-FFF2-40B4-BE49-F238E27FC236}">
              <a16:creationId xmlns:a16="http://schemas.microsoft.com/office/drawing/2014/main" id="{671125F0-9504-4E48-923C-99D832EA9687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608" name="Text Box 12">
          <a:extLst>
            <a:ext uri="{FF2B5EF4-FFF2-40B4-BE49-F238E27FC236}">
              <a16:creationId xmlns:a16="http://schemas.microsoft.com/office/drawing/2014/main" id="{F771995C-85A7-A441-B5BA-B14AE6A087C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609" name="Text Box 14">
          <a:extLst>
            <a:ext uri="{FF2B5EF4-FFF2-40B4-BE49-F238E27FC236}">
              <a16:creationId xmlns:a16="http://schemas.microsoft.com/office/drawing/2014/main" id="{A4AC444E-4E6B-B248-A394-D4BFCB63D30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610" name="Text Box 15">
          <a:extLst>
            <a:ext uri="{FF2B5EF4-FFF2-40B4-BE49-F238E27FC236}">
              <a16:creationId xmlns:a16="http://schemas.microsoft.com/office/drawing/2014/main" id="{B8F475FB-A748-1742-9317-98494E305508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611" name="Text Box 16">
          <a:extLst>
            <a:ext uri="{FF2B5EF4-FFF2-40B4-BE49-F238E27FC236}">
              <a16:creationId xmlns:a16="http://schemas.microsoft.com/office/drawing/2014/main" id="{8772FDD8-E038-034D-BE71-8C1B86C5DB9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612" name="Text Box 17">
          <a:extLst>
            <a:ext uri="{FF2B5EF4-FFF2-40B4-BE49-F238E27FC236}">
              <a16:creationId xmlns:a16="http://schemas.microsoft.com/office/drawing/2014/main" id="{B6612A66-9EE0-E541-9FE1-943450905A2A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613" name="Text Box 19">
          <a:extLst>
            <a:ext uri="{FF2B5EF4-FFF2-40B4-BE49-F238E27FC236}">
              <a16:creationId xmlns:a16="http://schemas.microsoft.com/office/drawing/2014/main" id="{355CE510-797F-3746-A7B4-51720478982F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614" name="Text Box 20">
          <a:extLst>
            <a:ext uri="{FF2B5EF4-FFF2-40B4-BE49-F238E27FC236}">
              <a16:creationId xmlns:a16="http://schemas.microsoft.com/office/drawing/2014/main" id="{D217EC9D-578F-754A-A7A0-FF7527CBDE8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615" name="Text Box 21">
          <a:extLst>
            <a:ext uri="{FF2B5EF4-FFF2-40B4-BE49-F238E27FC236}">
              <a16:creationId xmlns:a16="http://schemas.microsoft.com/office/drawing/2014/main" id="{7E2ED58F-31E5-8B49-9A21-8B0232D350A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616" name="Text Box 24">
          <a:extLst>
            <a:ext uri="{FF2B5EF4-FFF2-40B4-BE49-F238E27FC236}">
              <a16:creationId xmlns:a16="http://schemas.microsoft.com/office/drawing/2014/main" id="{85F28D7B-6E63-F142-BC9D-D8FE88FB660B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617" name="Text Box 25">
          <a:extLst>
            <a:ext uri="{FF2B5EF4-FFF2-40B4-BE49-F238E27FC236}">
              <a16:creationId xmlns:a16="http://schemas.microsoft.com/office/drawing/2014/main" id="{F9F4AD8C-4A8F-CD49-A433-9ED088556D0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618" name="Text Box 26">
          <a:extLst>
            <a:ext uri="{FF2B5EF4-FFF2-40B4-BE49-F238E27FC236}">
              <a16:creationId xmlns:a16="http://schemas.microsoft.com/office/drawing/2014/main" id="{1E14B0A2-5119-A944-9D04-8D74B0E2E4CB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45619" name="Text Box 1">
          <a:extLst>
            <a:ext uri="{FF2B5EF4-FFF2-40B4-BE49-F238E27FC236}">
              <a16:creationId xmlns:a16="http://schemas.microsoft.com/office/drawing/2014/main" id="{1568F22F-DB74-0649-9675-0327936B8D66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620" name="Text Box 2">
          <a:extLst>
            <a:ext uri="{FF2B5EF4-FFF2-40B4-BE49-F238E27FC236}">
              <a16:creationId xmlns:a16="http://schemas.microsoft.com/office/drawing/2014/main" id="{4E8F763E-BBFA-CC46-8F3F-97222FFA4246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5621" name="Text Box 3">
          <a:extLst>
            <a:ext uri="{FF2B5EF4-FFF2-40B4-BE49-F238E27FC236}">
              <a16:creationId xmlns:a16="http://schemas.microsoft.com/office/drawing/2014/main" id="{A6C8BBD5-331C-6447-BBF1-DD52B2418CE4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622" name="Text Box 4">
          <a:extLst>
            <a:ext uri="{FF2B5EF4-FFF2-40B4-BE49-F238E27FC236}">
              <a16:creationId xmlns:a16="http://schemas.microsoft.com/office/drawing/2014/main" id="{BAD4661C-5601-1D46-9F84-A72D6FF55B7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623" name="Text Box 5">
          <a:extLst>
            <a:ext uri="{FF2B5EF4-FFF2-40B4-BE49-F238E27FC236}">
              <a16:creationId xmlns:a16="http://schemas.microsoft.com/office/drawing/2014/main" id="{9966BDA9-B76C-C84C-8AA4-5D6D30EEFF0E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624" name="Text Box 6">
          <a:extLst>
            <a:ext uri="{FF2B5EF4-FFF2-40B4-BE49-F238E27FC236}">
              <a16:creationId xmlns:a16="http://schemas.microsoft.com/office/drawing/2014/main" id="{51453E11-214E-8B45-B78E-057A683B626F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625" name="Text Box 7">
          <a:extLst>
            <a:ext uri="{FF2B5EF4-FFF2-40B4-BE49-F238E27FC236}">
              <a16:creationId xmlns:a16="http://schemas.microsoft.com/office/drawing/2014/main" id="{01BD17FC-5920-694C-9420-5CB968DF655F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5626" name="Text Box 8">
          <a:extLst>
            <a:ext uri="{FF2B5EF4-FFF2-40B4-BE49-F238E27FC236}">
              <a16:creationId xmlns:a16="http://schemas.microsoft.com/office/drawing/2014/main" id="{23102D11-F710-4C4E-B23E-0A3A5EC5B9AE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627" name="Text Box 9">
          <a:extLst>
            <a:ext uri="{FF2B5EF4-FFF2-40B4-BE49-F238E27FC236}">
              <a16:creationId xmlns:a16="http://schemas.microsoft.com/office/drawing/2014/main" id="{791CE87F-6E21-1F49-8D2F-6D8352F0E6E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628" name="Text Box 10">
          <a:extLst>
            <a:ext uri="{FF2B5EF4-FFF2-40B4-BE49-F238E27FC236}">
              <a16:creationId xmlns:a16="http://schemas.microsoft.com/office/drawing/2014/main" id="{CC73A598-6A3E-E645-94BD-BF355C7AEB4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629" name="Text Box 11">
          <a:extLst>
            <a:ext uri="{FF2B5EF4-FFF2-40B4-BE49-F238E27FC236}">
              <a16:creationId xmlns:a16="http://schemas.microsoft.com/office/drawing/2014/main" id="{4F74BF9E-5E91-6743-B06F-D73AAE61C6B7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630" name="Text Box 12">
          <a:extLst>
            <a:ext uri="{FF2B5EF4-FFF2-40B4-BE49-F238E27FC236}">
              <a16:creationId xmlns:a16="http://schemas.microsoft.com/office/drawing/2014/main" id="{3A5D8C39-7520-354E-8C5D-5B4AE56FC778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5631" name="Text Box 13">
          <a:extLst>
            <a:ext uri="{FF2B5EF4-FFF2-40B4-BE49-F238E27FC236}">
              <a16:creationId xmlns:a16="http://schemas.microsoft.com/office/drawing/2014/main" id="{150A8C59-F5AE-1B45-8BD7-F7911CC18298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632" name="Text Box 14">
          <a:extLst>
            <a:ext uri="{FF2B5EF4-FFF2-40B4-BE49-F238E27FC236}">
              <a16:creationId xmlns:a16="http://schemas.microsoft.com/office/drawing/2014/main" id="{0D15529A-BB78-4144-9F65-270F01E3A27C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633" name="Text Box 15">
          <a:extLst>
            <a:ext uri="{FF2B5EF4-FFF2-40B4-BE49-F238E27FC236}">
              <a16:creationId xmlns:a16="http://schemas.microsoft.com/office/drawing/2014/main" id="{81CA0BEC-F379-874D-955B-98B6F723EB3E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634" name="Text Box 16">
          <a:extLst>
            <a:ext uri="{FF2B5EF4-FFF2-40B4-BE49-F238E27FC236}">
              <a16:creationId xmlns:a16="http://schemas.microsoft.com/office/drawing/2014/main" id="{0D9825E0-7A0F-4944-B8BF-A633C4ED3B4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635" name="Text Box 17">
          <a:extLst>
            <a:ext uri="{FF2B5EF4-FFF2-40B4-BE49-F238E27FC236}">
              <a16:creationId xmlns:a16="http://schemas.microsoft.com/office/drawing/2014/main" id="{95B48072-0021-BE44-BD85-599692196B10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5636" name="Text Box 18">
          <a:extLst>
            <a:ext uri="{FF2B5EF4-FFF2-40B4-BE49-F238E27FC236}">
              <a16:creationId xmlns:a16="http://schemas.microsoft.com/office/drawing/2014/main" id="{1B0EE16B-8C55-A046-B5CF-882C992BC1C5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637" name="Text Box 19">
          <a:extLst>
            <a:ext uri="{FF2B5EF4-FFF2-40B4-BE49-F238E27FC236}">
              <a16:creationId xmlns:a16="http://schemas.microsoft.com/office/drawing/2014/main" id="{B00F118B-6C8A-3647-B1F9-CF48ED545E56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638" name="Text Box 20">
          <a:extLst>
            <a:ext uri="{FF2B5EF4-FFF2-40B4-BE49-F238E27FC236}">
              <a16:creationId xmlns:a16="http://schemas.microsoft.com/office/drawing/2014/main" id="{8725670E-DD73-C845-944C-40D959F36600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639" name="Text Box 21">
          <a:extLst>
            <a:ext uri="{FF2B5EF4-FFF2-40B4-BE49-F238E27FC236}">
              <a16:creationId xmlns:a16="http://schemas.microsoft.com/office/drawing/2014/main" id="{79AAF8FB-138D-2446-BEF5-FD3F18CE8F42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640" name="Text Box 2">
          <a:extLst>
            <a:ext uri="{FF2B5EF4-FFF2-40B4-BE49-F238E27FC236}">
              <a16:creationId xmlns:a16="http://schemas.microsoft.com/office/drawing/2014/main" id="{10F7F0EF-A466-CE43-BCBE-F8647E1D72A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5641" name="Text Box 3">
          <a:extLst>
            <a:ext uri="{FF2B5EF4-FFF2-40B4-BE49-F238E27FC236}">
              <a16:creationId xmlns:a16="http://schemas.microsoft.com/office/drawing/2014/main" id="{C7C7CDE4-CC4B-C34C-A8D4-51F196D25F9F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642" name="Text Box 4">
          <a:extLst>
            <a:ext uri="{FF2B5EF4-FFF2-40B4-BE49-F238E27FC236}">
              <a16:creationId xmlns:a16="http://schemas.microsoft.com/office/drawing/2014/main" id="{5E8253AC-A2AA-7B4B-B774-57AC35FA9E3A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643" name="Text Box 5">
          <a:extLst>
            <a:ext uri="{FF2B5EF4-FFF2-40B4-BE49-F238E27FC236}">
              <a16:creationId xmlns:a16="http://schemas.microsoft.com/office/drawing/2014/main" id="{2D7D7649-C050-074C-8B10-413090A593D6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644" name="Text Box 6">
          <a:extLst>
            <a:ext uri="{FF2B5EF4-FFF2-40B4-BE49-F238E27FC236}">
              <a16:creationId xmlns:a16="http://schemas.microsoft.com/office/drawing/2014/main" id="{C38ABF98-BC44-5D4E-9C5A-EA6B610E54A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645" name="Text Box 7">
          <a:extLst>
            <a:ext uri="{FF2B5EF4-FFF2-40B4-BE49-F238E27FC236}">
              <a16:creationId xmlns:a16="http://schemas.microsoft.com/office/drawing/2014/main" id="{B8866F87-481B-A04C-97D1-4D3BC806AD43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5646" name="Text Box 8">
          <a:extLst>
            <a:ext uri="{FF2B5EF4-FFF2-40B4-BE49-F238E27FC236}">
              <a16:creationId xmlns:a16="http://schemas.microsoft.com/office/drawing/2014/main" id="{B26316A6-CC89-4A4D-BAF7-63D30C3822D9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647" name="Text Box 9">
          <a:extLst>
            <a:ext uri="{FF2B5EF4-FFF2-40B4-BE49-F238E27FC236}">
              <a16:creationId xmlns:a16="http://schemas.microsoft.com/office/drawing/2014/main" id="{D3148C90-111A-6C4D-9FFF-433440E03B06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648" name="Text Box 10">
          <a:extLst>
            <a:ext uri="{FF2B5EF4-FFF2-40B4-BE49-F238E27FC236}">
              <a16:creationId xmlns:a16="http://schemas.microsoft.com/office/drawing/2014/main" id="{F590760F-2568-8449-9FCE-C4483495723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649" name="Text Box 11">
          <a:extLst>
            <a:ext uri="{FF2B5EF4-FFF2-40B4-BE49-F238E27FC236}">
              <a16:creationId xmlns:a16="http://schemas.microsoft.com/office/drawing/2014/main" id="{BD66A68D-D267-9D47-B5D3-AA23CE7CD55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650" name="Text Box 12">
          <a:extLst>
            <a:ext uri="{FF2B5EF4-FFF2-40B4-BE49-F238E27FC236}">
              <a16:creationId xmlns:a16="http://schemas.microsoft.com/office/drawing/2014/main" id="{BD3278C4-828E-A341-9B37-0BF4E5B1987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5651" name="Text Box 13">
          <a:extLst>
            <a:ext uri="{FF2B5EF4-FFF2-40B4-BE49-F238E27FC236}">
              <a16:creationId xmlns:a16="http://schemas.microsoft.com/office/drawing/2014/main" id="{1FA0AA21-6A87-874F-BBC8-5DF7E850D26D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652" name="Text Box 14">
          <a:extLst>
            <a:ext uri="{FF2B5EF4-FFF2-40B4-BE49-F238E27FC236}">
              <a16:creationId xmlns:a16="http://schemas.microsoft.com/office/drawing/2014/main" id="{B961AB42-DE0F-9F46-A95A-869E77351D50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653" name="Text Box 15">
          <a:extLst>
            <a:ext uri="{FF2B5EF4-FFF2-40B4-BE49-F238E27FC236}">
              <a16:creationId xmlns:a16="http://schemas.microsoft.com/office/drawing/2014/main" id="{4311A8EE-CB10-E141-A109-97080FCD8F2A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654" name="Text Box 16">
          <a:extLst>
            <a:ext uri="{FF2B5EF4-FFF2-40B4-BE49-F238E27FC236}">
              <a16:creationId xmlns:a16="http://schemas.microsoft.com/office/drawing/2014/main" id="{73993C76-B39C-7B4B-BBEE-882C705589A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655" name="Text Box 17">
          <a:extLst>
            <a:ext uri="{FF2B5EF4-FFF2-40B4-BE49-F238E27FC236}">
              <a16:creationId xmlns:a16="http://schemas.microsoft.com/office/drawing/2014/main" id="{5A03A1C2-4D11-584A-B9A8-D0046DFAE56E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5656" name="Text Box 18">
          <a:extLst>
            <a:ext uri="{FF2B5EF4-FFF2-40B4-BE49-F238E27FC236}">
              <a16:creationId xmlns:a16="http://schemas.microsoft.com/office/drawing/2014/main" id="{AA9FFDE2-FD9C-9140-A41F-A74FE464A9BB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657" name="Text Box 19">
          <a:extLst>
            <a:ext uri="{FF2B5EF4-FFF2-40B4-BE49-F238E27FC236}">
              <a16:creationId xmlns:a16="http://schemas.microsoft.com/office/drawing/2014/main" id="{CBCA216C-52F4-7F4F-81D8-26ECF2637958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658" name="Text Box 20">
          <a:extLst>
            <a:ext uri="{FF2B5EF4-FFF2-40B4-BE49-F238E27FC236}">
              <a16:creationId xmlns:a16="http://schemas.microsoft.com/office/drawing/2014/main" id="{2FABAE2C-BB63-D449-A144-BB85D4A048F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659" name="Text Box 21">
          <a:extLst>
            <a:ext uri="{FF2B5EF4-FFF2-40B4-BE49-F238E27FC236}">
              <a16:creationId xmlns:a16="http://schemas.microsoft.com/office/drawing/2014/main" id="{5325D0EF-BECD-844E-B4A2-6A1D5F4D278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660" name="Text Box 2">
          <a:extLst>
            <a:ext uri="{FF2B5EF4-FFF2-40B4-BE49-F238E27FC236}">
              <a16:creationId xmlns:a16="http://schemas.microsoft.com/office/drawing/2014/main" id="{7510AA82-F733-F440-825D-CA306297F2F4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661" name="Text Box 4">
          <a:extLst>
            <a:ext uri="{FF2B5EF4-FFF2-40B4-BE49-F238E27FC236}">
              <a16:creationId xmlns:a16="http://schemas.microsoft.com/office/drawing/2014/main" id="{5443CE4A-FE09-5144-B7CF-4FAA2525A107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662" name="Text Box 5">
          <a:extLst>
            <a:ext uri="{FF2B5EF4-FFF2-40B4-BE49-F238E27FC236}">
              <a16:creationId xmlns:a16="http://schemas.microsoft.com/office/drawing/2014/main" id="{CD000043-8042-3849-B29F-4B4CB1E354C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663" name="Text Box 6">
          <a:extLst>
            <a:ext uri="{FF2B5EF4-FFF2-40B4-BE49-F238E27FC236}">
              <a16:creationId xmlns:a16="http://schemas.microsoft.com/office/drawing/2014/main" id="{BEE557C0-7274-3145-BE23-9FC45728735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664" name="Text Box 12">
          <a:extLst>
            <a:ext uri="{FF2B5EF4-FFF2-40B4-BE49-F238E27FC236}">
              <a16:creationId xmlns:a16="http://schemas.microsoft.com/office/drawing/2014/main" id="{6FEB99D7-6AE2-FD47-B49B-5AD797399164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665" name="Text Box 14">
          <a:extLst>
            <a:ext uri="{FF2B5EF4-FFF2-40B4-BE49-F238E27FC236}">
              <a16:creationId xmlns:a16="http://schemas.microsoft.com/office/drawing/2014/main" id="{B6F104F0-B3D8-E043-B2D7-5F884487E226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666" name="Text Box 15">
          <a:extLst>
            <a:ext uri="{FF2B5EF4-FFF2-40B4-BE49-F238E27FC236}">
              <a16:creationId xmlns:a16="http://schemas.microsoft.com/office/drawing/2014/main" id="{3FC367A1-FD85-CE4B-9E39-4778208D2309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667" name="Text Box 16">
          <a:extLst>
            <a:ext uri="{FF2B5EF4-FFF2-40B4-BE49-F238E27FC236}">
              <a16:creationId xmlns:a16="http://schemas.microsoft.com/office/drawing/2014/main" id="{52FEBA85-609C-1F48-86CE-758A106068CF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5668" name="Text Box 17">
          <a:extLst>
            <a:ext uri="{FF2B5EF4-FFF2-40B4-BE49-F238E27FC236}">
              <a16:creationId xmlns:a16="http://schemas.microsoft.com/office/drawing/2014/main" id="{BDF18BA4-BD00-1649-AC70-B9DD722ED20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5669" name="Text Box 19">
          <a:extLst>
            <a:ext uri="{FF2B5EF4-FFF2-40B4-BE49-F238E27FC236}">
              <a16:creationId xmlns:a16="http://schemas.microsoft.com/office/drawing/2014/main" id="{5D7F610F-3377-4E42-BF95-96454AA3D9E2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5670" name="Text Box 20">
          <a:extLst>
            <a:ext uri="{FF2B5EF4-FFF2-40B4-BE49-F238E27FC236}">
              <a16:creationId xmlns:a16="http://schemas.microsoft.com/office/drawing/2014/main" id="{F083862D-A04C-B84A-8FC9-357CED1C84C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5671" name="Text Box 21">
          <a:extLst>
            <a:ext uri="{FF2B5EF4-FFF2-40B4-BE49-F238E27FC236}">
              <a16:creationId xmlns:a16="http://schemas.microsoft.com/office/drawing/2014/main" id="{35A204FE-9F3C-6242-B5DD-61D5F2507A7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152400</xdr:rowOff>
    </xdr:from>
    <xdr:to>
      <xdr:col>14</xdr:col>
      <xdr:colOff>76200</xdr:colOff>
      <xdr:row>3</xdr:row>
      <xdr:rowOff>25400</xdr:rowOff>
    </xdr:to>
    <xdr:sp macro="" textlink="">
      <xdr:nvSpPr>
        <xdr:cNvPr id="146581" name="Text Box 1">
          <a:extLst>
            <a:ext uri="{FF2B5EF4-FFF2-40B4-BE49-F238E27FC236}">
              <a16:creationId xmlns:a16="http://schemas.microsoft.com/office/drawing/2014/main" id="{96A3B037-7E93-704D-BEAB-854309676D19}"/>
            </a:ext>
          </a:extLst>
        </xdr:cNvPr>
        <xdr:cNvSpPr txBox="1">
          <a:spLocks noChangeArrowheads="1"/>
        </xdr:cNvSpPr>
      </xdr:nvSpPr>
      <xdr:spPr bwMode="auto">
        <a:xfrm>
          <a:off x="8623300" y="11176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152400</xdr:rowOff>
    </xdr:from>
    <xdr:to>
      <xdr:col>14</xdr:col>
      <xdr:colOff>76200</xdr:colOff>
      <xdr:row>21</xdr:row>
      <xdr:rowOff>368300</xdr:rowOff>
    </xdr:to>
    <xdr:sp macro="" textlink="">
      <xdr:nvSpPr>
        <xdr:cNvPr id="146582" name="Text Box 2">
          <a:extLst>
            <a:ext uri="{FF2B5EF4-FFF2-40B4-BE49-F238E27FC236}">
              <a16:creationId xmlns:a16="http://schemas.microsoft.com/office/drawing/2014/main" id="{29082DE4-5E49-AF4E-BB42-2836DAECDBF7}"/>
            </a:ext>
          </a:extLst>
        </xdr:cNvPr>
        <xdr:cNvSpPr txBox="1">
          <a:spLocks noChangeArrowheads="1"/>
        </xdr:cNvSpPr>
      </xdr:nvSpPr>
      <xdr:spPr bwMode="auto">
        <a:xfrm>
          <a:off x="86233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152400</xdr:rowOff>
    </xdr:from>
    <xdr:to>
      <xdr:col>9</xdr:col>
      <xdr:colOff>76200</xdr:colOff>
      <xdr:row>21</xdr:row>
      <xdr:rowOff>368300</xdr:rowOff>
    </xdr:to>
    <xdr:sp macro="" textlink="">
      <xdr:nvSpPr>
        <xdr:cNvPr id="146583" name="Text Box 3">
          <a:extLst>
            <a:ext uri="{FF2B5EF4-FFF2-40B4-BE49-F238E27FC236}">
              <a16:creationId xmlns:a16="http://schemas.microsoft.com/office/drawing/2014/main" id="{ADE0AA7A-667D-BD46-A95D-74D75E5AB0DA}"/>
            </a:ext>
          </a:extLst>
        </xdr:cNvPr>
        <xdr:cNvSpPr txBox="1">
          <a:spLocks noChangeArrowheads="1"/>
        </xdr:cNvSpPr>
      </xdr:nvSpPr>
      <xdr:spPr bwMode="auto">
        <a:xfrm>
          <a:off x="4851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152400</xdr:rowOff>
    </xdr:from>
    <xdr:to>
      <xdr:col>10</xdr:col>
      <xdr:colOff>76200</xdr:colOff>
      <xdr:row>21</xdr:row>
      <xdr:rowOff>368300</xdr:rowOff>
    </xdr:to>
    <xdr:sp macro="" textlink="">
      <xdr:nvSpPr>
        <xdr:cNvPr id="146584" name="Text Box 4">
          <a:extLst>
            <a:ext uri="{FF2B5EF4-FFF2-40B4-BE49-F238E27FC236}">
              <a16:creationId xmlns:a16="http://schemas.microsoft.com/office/drawing/2014/main" id="{F70F869F-D3FC-6842-98BE-C74C5663FD43}"/>
            </a:ext>
          </a:extLst>
        </xdr:cNvPr>
        <xdr:cNvSpPr txBox="1">
          <a:spLocks noChangeArrowheads="1"/>
        </xdr:cNvSpPr>
      </xdr:nvSpPr>
      <xdr:spPr bwMode="auto">
        <a:xfrm>
          <a:off x="51689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368300</xdr:rowOff>
    </xdr:to>
    <xdr:sp macro="" textlink="">
      <xdr:nvSpPr>
        <xdr:cNvPr id="146585" name="Text Box 5">
          <a:extLst>
            <a:ext uri="{FF2B5EF4-FFF2-40B4-BE49-F238E27FC236}">
              <a16:creationId xmlns:a16="http://schemas.microsoft.com/office/drawing/2014/main" id="{8382BAC0-F11A-DA4B-AADF-E77CDAEE9428}"/>
            </a:ext>
          </a:extLst>
        </xdr:cNvPr>
        <xdr:cNvSpPr txBox="1">
          <a:spLocks noChangeArrowheads="1"/>
        </xdr:cNvSpPr>
      </xdr:nvSpPr>
      <xdr:spPr bwMode="auto">
        <a:xfrm>
          <a:off x="60452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368300</xdr:rowOff>
    </xdr:to>
    <xdr:sp macro="" textlink="">
      <xdr:nvSpPr>
        <xdr:cNvPr id="146586" name="Text Box 6">
          <a:extLst>
            <a:ext uri="{FF2B5EF4-FFF2-40B4-BE49-F238E27FC236}">
              <a16:creationId xmlns:a16="http://schemas.microsoft.com/office/drawing/2014/main" id="{653DD40D-2D0B-9848-83A9-2B5909281957}"/>
            </a:ext>
          </a:extLst>
        </xdr:cNvPr>
        <xdr:cNvSpPr txBox="1">
          <a:spLocks noChangeArrowheads="1"/>
        </xdr:cNvSpPr>
      </xdr:nvSpPr>
      <xdr:spPr bwMode="auto">
        <a:xfrm>
          <a:off x="7772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46587" name="Text Box 1">
          <a:extLst>
            <a:ext uri="{FF2B5EF4-FFF2-40B4-BE49-F238E27FC236}">
              <a16:creationId xmlns:a16="http://schemas.microsoft.com/office/drawing/2014/main" id="{D438885F-48DD-8445-84AF-FC7EFA7D19E0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588" name="Text Box 2">
          <a:extLst>
            <a:ext uri="{FF2B5EF4-FFF2-40B4-BE49-F238E27FC236}">
              <a16:creationId xmlns:a16="http://schemas.microsoft.com/office/drawing/2014/main" id="{F6B5450B-BED1-A24A-A9B8-AEDECB4CF88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6589" name="Text Box 3">
          <a:extLst>
            <a:ext uri="{FF2B5EF4-FFF2-40B4-BE49-F238E27FC236}">
              <a16:creationId xmlns:a16="http://schemas.microsoft.com/office/drawing/2014/main" id="{0ED3D191-DC15-F943-8DB2-6A542A22B7D5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590" name="Text Box 4">
          <a:extLst>
            <a:ext uri="{FF2B5EF4-FFF2-40B4-BE49-F238E27FC236}">
              <a16:creationId xmlns:a16="http://schemas.microsoft.com/office/drawing/2014/main" id="{EB167201-83A9-5743-A1D9-DD0DFB5C9EBE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591" name="Text Box 5">
          <a:extLst>
            <a:ext uri="{FF2B5EF4-FFF2-40B4-BE49-F238E27FC236}">
              <a16:creationId xmlns:a16="http://schemas.microsoft.com/office/drawing/2014/main" id="{F8E5FC3B-7549-A041-88EB-3BED90D1861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592" name="Text Box 6">
          <a:extLst>
            <a:ext uri="{FF2B5EF4-FFF2-40B4-BE49-F238E27FC236}">
              <a16:creationId xmlns:a16="http://schemas.microsoft.com/office/drawing/2014/main" id="{7653288A-05C5-204A-8A35-CE7507C2807F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593" name="Text Box 7">
          <a:extLst>
            <a:ext uri="{FF2B5EF4-FFF2-40B4-BE49-F238E27FC236}">
              <a16:creationId xmlns:a16="http://schemas.microsoft.com/office/drawing/2014/main" id="{ECAA7245-FEA4-0143-8FED-B39E3C41EF4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6594" name="Text Box 8">
          <a:extLst>
            <a:ext uri="{FF2B5EF4-FFF2-40B4-BE49-F238E27FC236}">
              <a16:creationId xmlns:a16="http://schemas.microsoft.com/office/drawing/2014/main" id="{014E23B0-BEBE-B245-9267-07A62307C27E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595" name="Text Box 9">
          <a:extLst>
            <a:ext uri="{FF2B5EF4-FFF2-40B4-BE49-F238E27FC236}">
              <a16:creationId xmlns:a16="http://schemas.microsoft.com/office/drawing/2014/main" id="{E11D7E79-FB06-5845-8D91-EDF8B028131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596" name="Text Box 10">
          <a:extLst>
            <a:ext uri="{FF2B5EF4-FFF2-40B4-BE49-F238E27FC236}">
              <a16:creationId xmlns:a16="http://schemas.microsoft.com/office/drawing/2014/main" id="{EF34856D-B9B0-454B-BED1-E74145004A3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597" name="Text Box 11">
          <a:extLst>
            <a:ext uri="{FF2B5EF4-FFF2-40B4-BE49-F238E27FC236}">
              <a16:creationId xmlns:a16="http://schemas.microsoft.com/office/drawing/2014/main" id="{0CC254FF-6B81-1348-8C9A-F4629A58AF2B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598" name="Text Box 12">
          <a:extLst>
            <a:ext uri="{FF2B5EF4-FFF2-40B4-BE49-F238E27FC236}">
              <a16:creationId xmlns:a16="http://schemas.microsoft.com/office/drawing/2014/main" id="{D9B88C0B-604B-6041-9355-1ADDF4ACEA7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6599" name="Text Box 13">
          <a:extLst>
            <a:ext uri="{FF2B5EF4-FFF2-40B4-BE49-F238E27FC236}">
              <a16:creationId xmlns:a16="http://schemas.microsoft.com/office/drawing/2014/main" id="{54D82D3A-3EBB-2346-9BBE-969BDA79C5CC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00" name="Text Box 14">
          <a:extLst>
            <a:ext uri="{FF2B5EF4-FFF2-40B4-BE49-F238E27FC236}">
              <a16:creationId xmlns:a16="http://schemas.microsoft.com/office/drawing/2014/main" id="{F6352BCB-6A53-E147-A057-959868503967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01" name="Text Box 15">
          <a:extLst>
            <a:ext uri="{FF2B5EF4-FFF2-40B4-BE49-F238E27FC236}">
              <a16:creationId xmlns:a16="http://schemas.microsoft.com/office/drawing/2014/main" id="{669FA5FE-63CC-A440-81E3-EF23989DF5F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02" name="Text Box 16">
          <a:extLst>
            <a:ext uri="{FF2B5EF4-FFF2-40B4-BE49-F238E27FC236}">
              <a16:creationId xmlns:a16="http://schemas.microsoft.com/office/drawing/2014/main" id="{4E69209A-DE6A-C54E-A33B-ACC8E1B6F1B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603" name="Text Box 17">
          <a:extLst>
            <a:ext uri="{FF2B5EF4-FFF2-40B4-BE49-F238E27FC236}">
              <a16:creationId xmlns:a16="http://schemas.microsoft.com/office/drawing/2014/main" id="{D8AA1694-936F-564A-8BA4-43EC3727B806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6604" name="Text Box 18">
          <a:extLst>
            <a:ext uri="{FF2B5EF4-FFF2-40B4-BE49-F238E27FC236}">
              <a16:creationId xmlns:a16="http://schemas.microsoft.com/office/drawing/2014/main" id="{F1E0B7D5-136A-2343-861C-8FBC8231FB95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05" name="Text Box 19">
          <a:extLst>
            <a:ext uri="{FF2B5EF4-FFF2-40B4-BE49-F238E27FC236}">
              <a16:creationId xmlns:a16="http://schemas.microsoft.com/office/drawing/2014/main" id="{4BC50521-76C1-CB41-A77B-4BE4CAAD23E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06" name="Text Box 20">
          <a:extLst>
            <a:ext uri="{FF2B5EF4-FFF2-40B4-BE49-F238E27FC236}">
              <a16:creationId xmlns:a16="http://schemas.microsoft.com/office/drawing/2014/main" id="{860048B6-ABA7-C04C-B8BF-E43DC566D77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07" name="Text Box 21">
          <a:extLst>
            <a:ext uri="{FF2B5EF4-FFF2-40B4-BE49-F238E27FC236}">
              <a16:creationId xmlns:a16="http://schemas.microsoft.com/office/drawing/2014/main" id="{544A54D9-174C-D246-A213-9BD8B285C49B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608" name="Text Box 2">
          <a:extLst>
            <a:ext uri="{FF2B5EF4-FFF2-40B4-BE49-F238E27FC236}">
              <a16:creationId xmlns:a16="http://schemas.microsoft.com/office/drawing/2014/main" id="{82412FDD-1641-7E4B-91C9-5D707D05FED9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6609" name="Text Box 3">
          <a:extLst>
            <a:ext uri="{FF2B5EF4-FFF2-40B4-BE49-F238E27FC236}">
              <a16:creationId xmlns:a16="http://schemas.microsoft.com/office/drawing/2014/main" id="{B6A7AE72-8A3C-EE41-9511-9CAC52E3EA1D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10" name="Text Box 4">
          <a:extLst>
            <a:ext uri="{FF2B5EF4-FFF2-40B4-BE49-F238E27FC236}">
              <a16:creationId xmlns:a16="http://schemas.microsoft.com/office/drawing/2014/main" id="{14B1463D-E94B-1447-845A-2A39192394EF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11" name="Text Box 5">
          <a:extLst>
            <a:ext uri="{FF2B5EF4-FFF2-40B4-BE49-F238E27FC236}">
              <a16:creationId xmlns:a16="http://schemas.microsoft.com/office/drawing/2014/main" id="{88C2E255-B27A-7E47-AE5D-4B3C9947406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12" name="Text Box 6">
          <a:extLst>
            <a:ext uri="{FF2B5EF4-FFF2-40B4-BE49-F238E27FC236}">
              <a16:creationId xmlns:a16="http://schemas.microsoft.com/office/drawing/2014/main" id="{249A62F3-6660-0345-9AB3-160243AF44BE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613" name="Text Box 7">
          <a:extLst>
            <a:ext uri="{FF2B5EF4-FFF2-40B4-BE49-F238E27FC236}">
              <a16:creationId xmlns:a16="http://schemas.microsoft.com/office/drawing/2014/main" id="{13569215-25A4-484A-AD03-4246C1C72F7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6614" name="Text Box 8">
          <a:extLst>
            <a:ext uri="{FF2B5EF4-FFF2-40B4-BE49-F238E27FC236}">
              <a16:creationId xmlns:a16="http://schemas.microsoft.com/office/drawing/2014/main" id="{03304B51-44FB-5A42-B0BC-D735E7926A0C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15" name="Text Box 9">
          <a:extLst>
            <a:ext uri="{FF2B5EF4-FFF2-40B4-BE49-F238E27FC236}">
              <a16:creationId xmlns:a16="http://schemas.microsoft.com/office/drawing/2014/main" id="{F1FBEB6A-BBFF-6B44-AB78-B9C4608081FF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16" name="Text Box 10">
          <a:extLst>
            <a:ext uri="{FF2B5EF4-FFF2-40B4-BE49-F238E27FC236}">
              <a16:creationId xmlns:a16="http://schemas.microsoft.com/office/drawing/2014/main" id="{8D0DDFDB-C42F-1743-A611-044149C67FFA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17" name="Text Box 11">
          <a:extLst>
            <a:ext uri="{FF2B5EF4-FFF2-40B4-BE49-F238E27FC236}">
              <a16:creationId xmlns:a16="http://schemas.microsoft.com/office/drawing/2014/main" id="{5F2AAA86-7049-5541-90CE-495CBB6E07D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618" name="Text Box 12">
          <a:extLst>
            <a:ext uri="{FF2B5EF4-FFF2-40B4-BE49-F238E27FC236}">
              <a16:creationId xmlns:a16="http://schemas.microsoft.com/office/drawing/2014/main" id="{63C8C8EA-7194-074C-9732-CF0073E00C1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6619" name="Text Box 13">
          <a:extLst>
            <a:ext uri="{FF2B5EF4-FFF2-40B4-BE49-F238E27FC236}">
              <a16:creationId xmlns:a16="http://schemas.microsoft.com/office/drawing/2014/main" id="{02D78F3E-5D4F-A442-8267-6A43FEBAE8F6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20" name="Text Box 14">
          <a:extLst>
            <a:ext uri="{FF2B5EF4-FFF2-40B4-BE49-F238E27FC236}">
              <a16:creationId xmlns:a16="http://schemas.microsoft.com/office/drawing/2014/main" id="{50C396A7-42C0-2E4C-806F-80CDE4681572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21" name="Text Box 15">
          <a:extLst>
            <a:ext uri="{FF2B5EF4-FFF2-40B4-BE49-F238E27FC236}">
              <a16:creationId xmlns:a16="http://schemas.microsoft.com/office/drawing/2014/main" id="{F58B202C-7FBA-FA43-A6F5-8694A11E59C8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22" name="Text Box 16">
          <a:extLst>
            <a:ext uri="{FF2B5EF4-FFF2-40B4-BE49-F238E27FC236}">
              <a16:creationId xmlns:a16="http://schemas.microsoft.com/office/drawing/2014/main" id="{7EE45190-A024-4E41-8652-D11ED4B1D762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623" name="Text Box 17">
          <a:extLst>
            <a:ext uri="{FF2B5EF4-FFF2-40B4-BE49-F238E27FC236}">
              <a16:creationId xmlns:a16="http://schemas.microsoft.com/office/drawing/2014/main" id="{C9EA430B-407E-4947-9CFF-CF4911777FE0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6624" name="Text Box 18">
          <a:extLst>
            <a:ext uri="{FF2B5EF4-FFF2-40B4-BE49-F238E27FC236}">
              <a16:creationId xmlns:a16="http://schemas.microsoft.com/office/drawing/2014/main" id="{5996AAE1-176B-8847-A337-97F684C5C01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25" name="Text Box 19">
          <a:extLst>
            <a:ext uri="{FF2B5EF4-FFF2-40B4-BE49-F238E27FC236}">
              <a16:creationId xmlns:a16="http://schemas.microsoft.com/office/drawing/2014/main" id="{237A7A9F-F090-2D4C-9371-BF883CDF8379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26" name="Text Box 20">
          <a:extLst>
            <a:ext uri="{FF2B5EF4-FFF2-40B4-BE49-F238E27FC236}">
              <a16:creationId xmlns:a16="http://schemas.microsoft.com/office/drawing/2014/main" id="{FAE0AE0C-647E-DB43-9BD3-0AC0EB29DAC5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27" name="Text Box 21">
          <a:extLst>
            <a:ext uri="{FF2B5EF4-FFF2-40B4-BE49-F238E27FC236}">
              <a16:creationId xmlns:a16="http://schemas.microsoft.com/office/drawing/2014/main" id="{74912803-1A2D-EF48-B3FD-9065693A0A12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628" name="Text Box 2">
          <a:extLst>
            <a:ext uri="{FF2B5EF4-FFF2-40B4-BE49-F238E27FC236}">
              <a16:creationId xmlns:a16="http://schemas.microsoft.com/office/drawing/2014/main" id="{3CE42A4A-86F5-CC48-819B-7EB65381DA10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29" name="Text Box 4">
          <a:extLst>
            <a:ext uri="{FF2B5EF4-FFF2-40B4-BE49-F238E27FC236}">
              <a16:creationId xmlns:a16="http://schemas.microsoft.com/office/drawing/2014/main" id="{9E408CF9-FC98-E241-9DAC-76963C82B9E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30" name="Text Box 5">
          <a:extLst>
            <a:ext uri="{FF2B5EF4-FFF2-40B4-BE49-F238E27FC236}">
              <a16:creationId xmlns:a16="http://schemas.microsoft.com/office/drawing/2014/main" id="{76C6982F-ACFE-FA49-A62A-E9C37311E2B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31" name="Text Box 6">
          <a:extLst>
            <a:ext uri="{FF2B5EF4-FFF2-40B4-BE49-F238E27FC236}">
              <a16:creationId xmlns:a16="http://schemas.microsoft.com/office/drawing/2014/main" id="{46F108B7-0913-E741-8054-6FBC26ADCF69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632" name="Text Box 12">
          <a:extLst>
            <a:ext uri="{FF2B5EF4-FFF2-40B4-BE49-F238E27FC236}">
              <a16:creationId xmlns:a16="http://schemas.microsoft.com/office/drawing/2014/main" id="{3E008C82-B535-1D45-8984-5025BC894328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33" name="Text Box 14">
          <a:extLst>
            <a:ext uri="{FF2B5EF4-FFF2-40B4-BE49-F238E27FC236}">
              <a16:creationId xmlns:a16="http://schemas.microsoft.com/office/drawing/2014/main" id="{C7008D07-EEE4-4640-9855-CF54B73A08DB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34" name="Text Box 15">
          <a:extLst>
            <a:ext uri="{FF2B5EF4-FFF2-40B4-BE49-F238E27FC236}">
              <a16:creationId xmlns:a16="http://schemas.microsoft.com/office/drawing/2014/main" id="{9B849CF5-9B5F-B14F-96EF-82CB1B62917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35" name="Text Box 16">
          <a:extLst>
            <a:ext uri="{FF2B5EF4-FFF2-40B4-BE49-F238E27FC236}">
              <a16:creationId xmlns:a16="http://schemas.microsoft.com/office/drawing/2014/main" id="{9222F1FD-5D02-4E4E-A0AE-86A6962CC5E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636" name="Text Box 17">
          <a:extLst>
            <a:ext uri="{FF2B5EF4-FFF2-40B4-BE49-F238E27FC236}">
              <a16:creationId xmlns:a16="http://schemas.microsoft.com/office/drawing/2014/main" id="{6561DF2F-67DF-4841-84FB-2FD62A974AA3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37" name="Text Box 19">
          <a:extLst>
            <a:ext uri="{FF2B5EF4-FFF2-40B4-BE49-F238E27FC236}">
              <a16:creationId xmlns:a16="http://schemas.microsoft.com/office/drawing/2014/main" id="{F7389ED2-7D10-9145-AFB1-6934BF903162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38" name="Text Box 20">
          <a:extLst>
            <a:ext uri="{FF2B5EF4-FFF2-40B4-BE49-F238E27FC236}">
              <a16:creationId xmlns:a16="http://schemas.microsoft.com/office/drawing/2014/main" id="{C6B3E1AE-C02E-3941-BFFB-8AC19F947EF9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39" name="Text Box 21">
          <a:extLst>
            <a:ext uri="{FF2B5EF4-FFF2-40B4-BE49-F238E27FC236}">
              <a16:creationId xmlns:a16="http://schemas.microsoft.com/office/drawing/2014/main" id="{F6619F04-595D-1948-8F1D-F88EE7FA64EB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40" name="Text Box 24">
          <a:extLst>
            <a:ext uri="{FF2B5EF4-FFF2-40B4-BE49-F238E27FC236}">
              <a16:creationId xmlns:a16="http://schemas.microsoft.com/office/drawing/2014/main" id="{BE3BDB52-2679-A148-A091-79CD933A7C48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41" name="Text Box 25">
          <a:extLst>
            <a:ext uri="{FF2B5EF4-FFF2-40B4-BE49-F238E27FC236}">
              <a16:creationId xmlns:a16="http://schemas.microsoft.com/office/drawing/2014/main" id="{B351FEC2-4CAC-2448-962D-74E0D67FDD1A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42" name="Text Box 26">
          <a:extLst>
            <a:ext uri="{FF2B5EF4-FFF2-40B4-BE49-F238E27FC236}">
              <a16:creationId xmlns:a16="http://schemas.microsoft.com/office/drawing/2014/main" id="{69BA5C13-43A8-3C48-BF41-B52C95679FE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46643" name="Text Box 1">
          <a:extLst>
            <a:ext uri="{FF2B5EF4-FFF2-40B4-BE49-F238E27FC236}">
              <a16:creationId xmlns:a16="http://schemas.microsoft.com/office/drawing/2014/main" id="{EBC60854-665B-CA49-852D-A48FB5A86021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644" name="Text Box 2">
          <a:extLst>
            <a:ext uri="{FF2B5EF4-FFF2-40B4-BE49-F238E27FC236}">
              <a16:creationId xmlns:a16="http://schemas.microsoft.com/office/drawing/2014/main" id="{7AE95789-CB7A-6541-A1BB-4BB7FA5E884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6645" name="Text Box 3">
          <a:extLst>
            <a:ext uri="{FF2B5EF4-FFF2-40B4-BE49-F238E27FC236}">
              <a16:creationId xmlns:a16="http://schemas.microsoft.com/office/drawing/2014/main" id="{D0EA9762-8778-D140-AB1C-19E65AFA1601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46" name="Text Box 4">
          <a:extLst>
            <a:ext uri="{FF2B5EF4-FFF2-40B4-BE49-F238E27FC236}">
              <a16:creationId xmlns:a16="http://schemas.microsoft.com/office/drawing/2014/main" id="{41451C79-F829-B049-BDF9-42807C1D6ED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47" name="Text Box 5">
          <a:extLst>
            <a:ext uri="{FF2B5EF4-FFF2-40B4-BE49-F238E27FC236}">
              <a16:creationId xmlns:a16="http://schemas.microsoft.com/office/drawing/2014/main" id="{76CED849-513B-AD4A-A36E-E9E481D4E762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48" name="Text Box 6">
          <a:extLst>
            <a:ext uri="{FF2B5EF4-FFF2-40B4-BE49-F238E27FC236}">
              <a16:creationId xmlns:a16="http://schemas.microsoft.com/office/drawing/2014/main" id="{0D4FBE8F-9C8C-E44D-9DDE-8CA318B196D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649" name="Text Box 7">
          <a:extLst>
            <a:ext uri="{FF2B5EF4-FFF2-40B4-BE49-F238E27FC236}">
              <a16:creationId xmlns:a16="http://schemas.microsoft.com/office/drawing/2014/main" id="{D7C7DE7F-4CAE-8443-A756-8FC9B20CD8D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6650" name="Text Box 8">
          <a:extLst>
            <a:ext uri="{FF2B5EF4-FFF2-40B4-BE49-F238E27FC236}">
              <a16:creationId xmlns:a16="http://schemas.microsoft.com/office/drawing/2014/main" id="{1BEC28CF-2DA1-D64F-8343-556674FD1F27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51" name="Text Box 9">
          <a:extLst>
            <a:ext uri="{FF2B5EF4-FFF2-40B4-BE49-F238E27FC236}">
              <a16:creationId xmlns:a16="http://schemas.microsoft.com/office/drawing/2014/main" id="{A65D31D5-7851-D040-B611-5DB1E3ED404A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52" name="Text Box 10">
          <a:extLst>
            <a:ext uri="{FF2B5EF4-FFF2-40B4-BE49-F238E27FC236}">
              <a16:creationId xmlns:a16="http://schemas.microsoft.com/office/drawing/2014/main" id="{ACBCBA35-0088-3B49-9871-9E101A39FD3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53" name="Text Box 11">
          <a:extLst>
            <a:ext uri="{FF2B5EF4-FFF2-40B4-BE49-F238E27FC236}">
              <a16:creationId xmlns:a16="http://schemas.microsoft.com/office/drawing/2014/main" id="{2C5E9055-5F19-DB46-AF19-7374FD968F87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654" name="Text Box 12">
          <a:extLst>
            <a:ext uri="{FF2B5EF4-FFF2-40B4-BE49-F238E27FC236}">
              <a16:creationId xmlns:a16="http://schemas.microsoft.com/office/drawing/2014/main" id="{329E82C5-17E5-614A-8101-9DCDA8C0887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6655" name="Text Box 13">
          <a:extLst>
            <a:ext uri="{FF2B5EF4-FFF2-40B4-BE49-F238E27FC236}">
              <a16:creationId xmlns:a16="http://schemas.microsoft.com/office/drawing/2014/main" id="{388E61DA-2F3B-FB4E-806B-C3E33BB3CA8F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56" name="Text Box 14">
          <a:extLst>
            <a:ext uri="{FF2B5EF4-FFF2-40B4-BE49-F238E27FC236}">
              <a16:creationId xmlns:a16="http://schemas.microsoft.com/office/drawing/2014/main" id="{F471589F-EB8E-FB44-BB1A-C2DFA4AF8C4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57" name="Text Box 15">
          <a:extLst>
            <a:ext uri="{FF2B5EF4-FFF2-40B4-BE49-F238E27FC236}">
              <a16:creationId xmlns:a16="http://schemas.microsoft.com/office/drawing/2014/main" id="{4266C280-C095-7346-BFD6-6294D1740EF4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58" name="Text Box 16">
          <a:extLst>
            <a:ext uri="{FF2B5EF4-FFF2-40B4-BE49-F238E27FC236}">
              <a16:creationId xmlns:a16="http://schemas.microsoft.com/office/drawing/2014/main" id="{6D32478F-CB08-7A49-B912-2190E3C0870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659" name="Text Box 17">
          <a:extLst>
            <a:ext uri="{FF2B5EF4-FFF2-40B4-BE49-F238E27FC236}">
              <a16:creationId xmlns:a16="http://schemas.microsoft.com/office/drawing/2014/main" id="{369C347E-3D6A-2F46-9F26-1A453B80813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6660" name="Text Box 18">
          <a:extLst>
            <a:ext uri="{FF2B5EF4-FFF2-40B4-BE49-F238E27FC236}">
              <a16:creationId xmlns:a16="http://schemas.microsoft.com/office/drawing/2014/main" id="{BBD5EF15-D939-324C-AA37-22B0B03055F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61" name="Text Box 19">
          <a:extLst>
            <a:ext uri="{FF2B5EF4-FFF2-40B4-BE49-F238E27FC236}">
              <a16:creationId xmlns:a16="http://schemas.microsoft.com/office/drawing/2014/main" id="{002F1563-B051-7C44-A4C0-55049A8AA9F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62" name="Text Box 20">
          <a:extLst>
            <a:ext uri="{FF2B5EF4-FFF2-40B4-BE49-F238E27FC236}">
              <a16:creationId xmlns:a16="http://schemas.microsoft.com/office/drawing/2014/main" id="{00880328-DD04-FD48-8EF2-8746EC1B0405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63" name="Text Box 21">
          <a:extLst>
            <a:ext uri="{FF2B5EF4-FFF2-40B4-BE49-F238E27FC236}">
              <a16:creationId xmlns:a16="http://schemas.microsoft.com/office/drawing/2014/main" id="{97E04D66-9431-694B-817E-FDAED873589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664" name="Text Box 2">
          <a:extLst>
            <a:ext uri="{FF2B5EF4-FFF2-40B4-BE49-F238E27FC236}">
              <a16:creationId xmlns:a16="http://schemas.microsoft.com/office/drawing/2014/main" id="{6E5D9BD8-73DE-1C46-ADEF-B6BBF60C2159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6665" name="Text Box 3">
          <a:extLst>
            <a:ext uri="{FF2B5EF4-FFF2-40B4-BE49-F238E27FC236}">
              <a16:creationId xmlns:a16="http://schemas.microsoft.com/office/drawing/2014/main" id="{41D56250-2F1A-664B-BCE8-9C962B80D524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66" name="Text Box 4">
          <a:extLst>
            <a:ext uri="{FF2B5EF4-FFF2-40B4-BE49-F238E27FC236}">
              <a16:creationId xmlns:a16="http://schemas.microsoft.com/office/drawing/2014/main" id="{3ED8D0FD-0AA7-274D-870D-CA426295F1FF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67" name="Text Box 5">
          <a:extLst>
            <a:ext uri="{FF2B5EF4-FFF2-40B4-BE49-F238E27FC236}">
              <a16:creationId xmlns:a16="http://schemas.microsoft.com/office/drawing/2014/main" id="{2205A688-AF23-CC4F-B000-66F7D1AE745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68" name="Text Box 6">
          <a:extLst>
            <a:ext uri="{FF2B5EF4-FFF2-40B4-BE49-F238E27FC236}">
              <a16:creationId xmlns:a16="http://schemas.microsoft.com/office/drawing/2014/main" id="{1546D59B-F5A4-EB43-863F-E151901E1EAB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669" name="Text Box 7">
          <a:extLst>
            <a:ext uri="{FF2B5EF4-FFF2-40B4-BE49-F238E27FC236}">
              <a16:creationId xmlns:a16="http://schemas.microsoft.com/office/drawing/2014/main" id="{4EA6C7CB-1E0F-354E-A8AF-5BFE8C9EAA0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6670" name="Text Box 8">
          <a:extLst>
            <a:ext uri="{FF2B5EF4-FFF2-40B4-BE49-F238E27FC236}">
              <a16:creationId xmlns:a16="http://schemas.microsoft.com/office/drawing/2014/main" id="{79551A1D-0A9F-6A4D-BB06-136DC8614871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71" name="Text Box 9">
          <a:extLst>
            <a:ext uri="{FF2B5EF4-FFF2-40B4-BE49-F238E27FC236}">
              <a16:creationId xmlns:a16="http://schemas.microsoft.com/office/drawing/2014/main" id="{5909E516-3B0D-1D43-BF3D-ABBCAC2E050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72" name="Text Box 10">
          <a:extLst>
            <a:ext uri="{FF2B5EF4-FFF2-40B4-BE49-F238E27FC236}">
              <a16:creationId xmlns:a16="http://schemas.microsoft.com/office/drawing/2014/main" id="{B287810B-99F6-DB4D-98B4-97763DEFD9A9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73" name="Text Box 11">
          <a:extLst>
            <a:ext uri="{FF2B5EF4-FFF2-40B4-BE49-F238E27FC236}">
              <a16:creationId xmlns:a16="http://schemas.microsoft.com/office/drawing/2014/main" id="{632C7F07-E1CB-5C4E-A323-CE6924673360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674" name="Text Box 12">
          <a:extLst>
            <a:ext uri="{FF2B5EF4-FFF2-40B4-BE49-F238E27FC236}">
              <a16:creationId xmlns:a16="http://schemas.microsoft.com/office/drawing/2014/main" id="{36E8B7A5-0797-3547-BB5E-02F870F16CB0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6675" name="Text Box 13">
          <a:extLst>
            <a:ext uri="{FF2B5EF4-FFF2-40B4-BE49-F238E27FC236}">
              <a16:creationId xmlns:a16="http://schemas.microsoft.com/office/drawing/2014/main" id="{C73BBC16-3E36-594B-B940-CA91C08BF6F1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76" name="Text Box 14">
          <a:extLst>
            <a:ext uri="{FF2B5EF4-FFF2-40B4-BE49-F238E27FC236}">
              <a16:creationId xmlns:a16="http://schemas.microsoft.com/office/drawing/2014/main" id="{C842B00C-91ED-5E47-A8CC-BA2540448F4F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77" name="Text Box 15">
          <a:extLst>
            <a:ext uri="{FF2B5EF4-FFF2-40B4-BE49-F238E27FC236}">
              <a16:creationId xmlns:a16="http://schemas.microsoft.com/office/drawing/2014/main" id="{9C7EB4EC-5BC5-994C-B74A-31AFBE54122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78" name="Text Box 16">
          <a:extLst>
            <a:ext uri="{FF2B5EF4-FFF2-40B4-BE49-F238E27FC236}">
              <a16:creationId xmlns:a16="http://schemas.microsoft.com/office/drawing/2014/main" id="{8C1E1E74-1C63-7148-B196-70ECF0E6064F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679" name="Text Box 17">
          <a:extLst>
            <a:ext uri="{FF2B5EF4-FFF2-40B4-BE49-F238E27FC236}">
              <a16:creationId xmlns:a16="http://schemas.microsoft.com/office/drawing/2014/main" id="{BB301183-38CE-0B41-ACA2-292151EA60A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6680" name="Text Box 18">
          <a:extLst>
            <a:ext uri="{FF2B5EF4-FFF2-40B4-BE49-F238E27FC236}">
              <a16:creationId xmlns:a16="http://schemas.microsoft.com/office/drawing/2014/main" id="{797C24B3-78DB-B248-B7EF-79FD56BD82E4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81" name="Text Box 19">
          <a:extLst>
            <a:ext uri="{FF2B5EF4-FFF2-40B4-BE49-F238E27FC236}">
              <a16:creationId xmlns:a16="http://schemas.microsoft.com/office/drawing/2014/main" id="{20926440-E0FC-0746-BF11-544FA9A3680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82" name="Text Box 20">
          <a:extLst>
            <a:ext uri="{FF2B5EF4-FFF2-40B4-BE49-F238E27FC236}">
              <a16:creationId xmlns:a16="http://schemas.microsoft.com/office/drawing/2014/main" id="{7395A43B-A8AA-514D-B290-27C49AAB743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83" name="Text Box 21">
          <a:extLst>
            <a:ext uri="{FF2B5EF4-FFF2-40B4-BE49-F238E27FC236}">
              <a16:creationId xmlns:a16="http://schemas.microsoft.com/office/drawing/2014/main" id="{C44140D4-68FC-6545-A10B-D45AB67BCD57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684" name="Text Box 2">
          <a:extLst>
            <a:ext uri="{FF2B5EF4-FFF2-40B4-BE49-F238E27FC236}">
              <a16:creationId xmlns:a16="http://schemas.microsoft.com/office/drawing/2014/main" id="{9B0138F0-0FD6-E046-A0AF-74BB2773BAE8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85" name="Text Box 4">
          <a:extLst>
            <a:ext uri="{FF2B5EF4-FFF2-40B4-BE49-F238E27FC236}">
              <a16:creationId xmlns:a16="http://schemas.microsoft.com/office/drawing/2014/main" id="{DD1FBE99-C78B-AC4B-8616-1719ED35A73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86" name="Text Box 5">
          <a:extLst>
            <a:ext uri="{FF2B5EF4-FFF2-40B4-BE49-F238E27FC236}">
              <a16:creationId xmlns:a16="http://schemas.microsoft.com/office/drawing/2014/main" id="{626E4D4A-865C-CA49-AE2C-16DE9819C9E9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87" name="Text Box 6">
          <a:extLst>
            <a:ext uri="{FF2B5EF4-FFF2-40B4-BE49-F238E27FC236}">
              <a16:creationId xmlns:a16="http://schemas.microsoft.com/office/drawing/2014/main" id="{C893EF49-3716-6A40-B3B7-7D2C6C6CD18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688" name="Text Box 12">
          <a:extLst>
            <a:ext uri="{FF2B5EF4-FFF2-40B4-BE49-F238E27FC236}">
              <a16:creationId xmlns:a16="http://schemas.microsoft.com/office/drawing/2014/main" id="{4EDB57B4-9183-CA41-9C75-0E952B926F2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89" name="Text Box 14">
          <a:extLst>
            <a:ext uri="{FF2B5EF4-FFF2-40B4-BE49-F238E27FC236}">
              <a16:creationId xmlns:a16="http://schemas.microsoft.com/office/drawing/2014/main" id="{76706825-380D-F746-AC34-05A0AAEA8857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90" name="Text Box 15">
          <a:extLst>
            <a:ext uri="{FF2B5EF4-FFF2-40B4-BE49-F238E27FC236}">
              <a16:creationId xmlns:a16="http://schemas.microsoft.com/office/drawing/2014/main" id="{7FF9268A-99AF-9E47-AB33-1A963887CB9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91" name="Text Box 16">
          <a:extLst>
            <a:ext uri="{FF2B5EF4-FFF2-40B4-BE49-F238E27FC236}">
              <a16:creationId xmlns:a16="http://schemas.microsoft.com/office/drawing/2014/main" id="{88ECD68B-2F30-AA40-AF96-FDA6B801BB5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6692" name="Text Box 17">
          <a:extLst>
            <a:ext uri="{FF2B5EF4-FFF2-40B4-BE49-F238E27FC236}">
              <a16:creationId xmlns:a16="http://schemas.microsoft.com/office/drawing/2014/main" id="{D06BA876-FA3F-0447-9C61-43B90341FF7B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6693" name="Text Box 19">
          <a:extLst>
            <a:ext uri="{FF2B5EF4-FFF2-40B4-BE49-F238E27FC236}">
              <a16:creationId xmlns:a16="http://schemas.microsoft.com/office/drawing/2014/main" id="{707B0DC6-36A1-024F-98B2-EB06D47DD31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6694" name="Text Box 20">
          <a:extLst>
            <a:ext uri="{FF2B5EF4-FFF2-40B4-BE49-F238E27FC236}">
              <a16:creationId xmlns:a16="http://schemas.microsoft.com/office/drawing/2014/main" id="{86EDD353-B627-5C4A-B23A-9762D3C8520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6695" name="Text Box 21">
          <a:extLst>
            <a:ext uri="{FF2B5EF4-FFF2-40B4-BE49-F238E27FC236}">
              <a16:creationId xmlns:a16="http://schemas.microsoft.com/office/drawing/2014/main" id="{418844C0-1EAE-CD40-B555-31271410CBF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152400</xdr:rowOff>
    </xdr:from>
    <xdr:to>
      <xdr:col>14</xdr:col>
      <xdr:colOff>76200</xdr:colOff>
      <xdr:row>3</xdr:row>
      <xdr:rowOff>25400</xdr:rowOff>
    </xdr:to>
    <xdr:sp macro="" textlink="">
      <xdr:nvSpPr>
        <xdr:cNvPr id="147490" name="Text Box 1">
          <a:extLst>
            <a:ext uri="{FF2B5EF4-FFF2-40B4-BE49-F238E27FC236}">
              <a16:creationId xmlns:a16="http://schemas.microsoft.com/office/drawing/2014/main" id="{E2BF10DF-30B9-5244-8B1B-2625F8B6AA07}"/>
            </a:ext>
          </a:extLst>
        </xdr:cNvPr>
        <xdr:cNvSpPr txBox="1">
          <a:spLocks noChangeArrowheads="1"/>
        </xdr:cNvSpPr>
      </xdr:nvSpPr>
      <xdr:spPr bwMode="auto">
        <a:xfrm>
          <a:off x="8623300" y="11176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152400</xdr:rowOff>
    </xdr:from>
    <xdr:to>
      <xdr:col>14</xdr:col>
      <xdr:colOff>76200</xdr:colOff>
      <xdr:row>21</xdr:row>
      <xdr:rowOff>368300</xdr:rowOff>
    </xdr:to>
    <xdr:sp macro="" textlink="">
      <xdr:nvSpPr>
        <xdr:cNvPr id="147491" name="Text Box 2">
          <a:extLst>
            <a:ext uri="{FF2B5EF4-FFF2-40B4-BE49-F238E27FC236}">
              <a16:creationId xmlns:a16="http://schemas.microsoft.com/office/drawing/2014/main" id="{38763CA2-80D0-7E45-B270-F5C8096613F0}"/>
            </a:ext>
          </a:extLst>
        </xdr:cNvPr>
        <xdr:cNvSpPr txBox="1">
          <a:spLocks noChangeArrowheads="1"/>
        </xdr:cNvSpPr>
      </xdr:nvSpPr>
      <xdr:spPr bwMode="auto">
        <a:xfrm>
          <a:off x="86233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152400</xdr:rowOff>
    </xdr:from>
    <xdr:to>
      <xdr:col>9</xdr:col>
      <xdr:colOff>76200</xdr:colOff>
      <xdr:row>21</xdr:row>
      <xdr:rowOff>368300</xdr:rowOff>
    </xdr:to>
    <xdr:sp macro="" textlink="">
      <xdr:nvSpPr>
        <xdr:cNvPr id="147492" name="Text Box 3">
          <a:extLst>
            <a:ext uri="{FF2B5EF4-FFF2-40B4-BE49-F238E27FC236}">
              <a16:creationId xmlns:a16="http://schemas.microsoft.com/office/drawing/2014/main" id="{E7EC71AC-E2E1-B143-8691-F2E88A72BCDA}"/>
            </a:ext>
          </a:extLst>
        </xdr:cNvPr>
        <xdr:cNvSpPr txBox="1">
          <a:spLocks noChangeArrowheads="1"/>
        </xdr:cNvSpPr>
      </xdr:nvSpPr>
      <xdr:spPr bwMode="auto">
        <a:xfrm>
          <a:off x="4851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152400</xdr:rowOff>
    </xdr:from>
    <xdr:to>
      <xdr:col>10</xdr:col>
      <xdr:colOff>76200</xdr:colOff>
      <xdr:row>21</xdr:row>
      <xdr:rowOff>368300</xdr:rowOff>
    </xdr:to>
    <xdr:sp macro="" textlink="">
      <xdr:nvSpPr>
        <xdr:cNvPr id="147493" name="Text Box 4">
          <a:extLst>
            <a:ext uri="{FF2B5EF4-FFF2-40B4-BE49-F238E27FC236}">
              <a16:creationId xmlns:a16="http://schemas.microsoft.com/office/drawing/2014/main" id="{A78979D1-BB03-8D41-A5AC-08EDEE17A5AC}"/>
            </a:ext>
          </a:extLst>
        </xdr:cNvPr>
        <xdr:cNvSpPr txBox="1">
          <a:spLocks noChangeArrowheads="1"/>
        </xdr:cNvSpPr>
      </xdr:nvSpPr>
      <xdr:spPr bwMode="auto">
        <a:xfrm>
          <a:off x="51689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368300</xdr:rowOff>
    </xdr:to>
    <xdr:sp macro="" textlink="">
      <xdr:nvSpPr>
        <xdr:cNvPr id="147494" name="Text Box 5">
          <a:extLst>
            <a:ext uri="{FF2B5EF4-FFF2-40B4-BE49-F238E27FC236}">
              <a16:creationId xmlns:a16="http://schemas.microsoft.com/office/drawing/2014/main" id="{ED7E6FDF-3CEE-7043-9923-DA339E40282F}"/>
            </a:ext>
          </a:extLst>
        </xdr:cNvPr>
        <xdr:cNvSpPr txBox="1">
          <a:spLocks noChangeArrowheads="1"/>
        </xdr:cNvSpPr>
      </xdr:nvSpPr>
      <xdr:spPr bwMode="auto">
        <a:xfrm>
          <a:off x="60452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368300</xdr:rowOff>
    </xdr:to>
    <xdr:sp macro="" textlink="">
      <xdr:nvSpPr>
        <xdr:cNvPr id="147495" name="Text Box 6">
          <a:extLst>
            <a:ext uri="{FF2B5EF4-FFF2-40B4-BE49-F238E27FC236}">
              <a16:creationId xmlns:a16="http://schemas.microsoft.com/office/drawing/2014/main" id="{588F96E2-DC23-CC41-8B7B-05D469390A5E}"/>
            </a:ext>
          </a:extLst>
        </xdr:cNvPr>
        <xdr:cNvSpPr txBox="1">
          <a:spLocks noChangeArrowheads="1"/>
        </xdr:cNvSpPr>
      </xdr:nvSpPr>
      <xdr:spPr bwMode="auto">
        <a:xfrm>
          <a:off x="7772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47496" name="Text Box 1">
          <a:extLst>
            <a:ext uri="{FF2B5EF4-FFF2-40B4-BE49-F238E27FC236}">
              <a16:creationId xmlns:a16="http://schemas.microsoft.com/office/drawing/2014/main" id="{6D44BEFC-D5C1-214F-AAF0-3A007B53AFAB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497" name="Text Box 2">
          <a:extLst>
            <a:ext uri="{FF2B5EF4-FFF2-40B4-BE49-F238E27FC236}">
              <a16:creationId xmlns:a16="http://schemas.microsoft.com/office/drawing/2014/main" id="{1768E145-D00C-2147-B2E0-06372D947453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7498" name="Text Box 3">
          <a:extLst>
            <a:ext uri="{FF2B5EF4-FFF2-40B4-BE49-F238E27FC236}">
              <a16:creationId xmlns:a16="http://schemas.microsoft.com/office/drawing/2014/main" id="{3600FEBA-6C0B-B143-8B0E-BF4D2EE6E407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499" name="Text Box 4">
          <a:extLst>
            <a:ext uri="{FF2B5EF4-FFF2-40B4-BE49-F238E27FC236}">
              <a16:creationId xmlns:a16="http://schemas.microsoft.com/office/drawing/2014/main" id="{9E1ACE18-0044-3343-A491-0BF2615AEEDE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00" name="Text Box 5">
          <a:extLst>
            <a:ext uri="{FF2B5EF4-FFF2-40B4-BE49-F238E27FC236}">
              <a16:creationId xmlns:a16="http://schemas.microsoft.com/office/drawing/2014/main" id="{25E05E4F-0A6F-8E43-8952-DBBDFADA4BC8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01" name="Text Box 6">
          <a:extLst>
            <a:ext uri="{FF2B5EF4-FFF2-40B4-BE49-F238E27FC236}">
              <a16:creationId xmlns:a16="http://schemas.microsoft.com/office/drawing/2014/main" id="{BDF81E6A-BBB6-B04D-BE97-9B28353522CE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02" name="Text Box 7">
          <a:extLst>
            <a:ext uri="{FF2B5EF4-FFF2-40B4-BE49-F238E27FC236}">
              <a16:creationId xmlns:a16="http://schemas.microsoft.com/office/drawing/2014/main" id="{98091E3E-E2B5-C34E-8299-39976BA517D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7503" name="Text Box 8">
          <a:extLst>
            <a:ext uri="{FF2B5EF4-FFF2-40B4-BE49-F238E27FC236}">
              <a16:creationId xmlns:a16="http://schemas.microsoft.com/office/drawing/2014/main" id="{0D2B5210-5B93-194F-9633-77F1B6CFA01D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04" name="Text Box 9">
          <a:extLst>
            <a:ext uri="{FF2B5EF4-FFF2-40B4-BE49-F238E27FC236}">
              <a16:creationId xmlns:a16="http://schemas.microsoft.com/office/drawing/2014/main" id="{78E9E87E-6220-E04B-AF79-67ED6165888C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05" name="Text Box 10">
          <a:extLst>
            <a:ext uri="{FF2B5EF4-FFF2-40B4-BE49-F238E27FC236}">
              <a16:creationId xmlns:a16="http://schemas.microsoft.com/office/drawing/2014/main" id="{57787B39-90FA-2040-AE03-6E2522462D56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06" name="Text Box 11">
          <a:extLst>
            <a:ext uri="{FF2B5EF4-FFF2-40B4-BE49-F238E27FC236}">
              <a16:creationId xmlns:a16="http://schemas.microsoft.com/office/drawing/2014/main" id="{4B49FE2F-FC5F-144D-B584-10559EE01D8C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07" name="Text Box 12">
          <a:extLst>
            <a:ext uri="{FF2B5EF4-FFF2-40B4-BE49-F238E27FC236}">
              <a16:creationId xmlns:a16="http://schemas.microsoft.com/office/drawing/2014/main" id="{08418FBC-87C7-7747-B87F-489ECEA811D4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7508" name="Text Box 13">
          <a:extLst>
            <a:ext uri="{FF2B5EF4-FFF2-40B4-BE49-F238E27FC236}">
              <a16:creationId xmlns:a16="http://schemas.microsoft.com/office/drawing/2014/main" id="{0B5AF9FE-8B9B-9F44-ADA0-90386ABDBFC2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09" name="Text Box 14">
          <a:extLst>
            <a:ext uri="{FF2B5EF4-FFF2-40B4-BE49-F238E27FC236}">
              <a16:creationId xmlns:a16="http://schemas.microsoft.com/office/drawing/2014/main" id="{B1252D59-5DD6-4742-9AA4-ACCA147342FA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10" name="Text Box 15">
          <a:extLst>
            <a:ext uri="{FF2B5EF4-FFF2-40B4-BE49-F238E27FC236}">
              <a16:creationId xmlns:a16="http://schemas.microsoft.com/office/drawing/2014/main" id="{12F929ED-929A-A74C-B237-1EC4C4388019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11" name="Text Box 16">
          <a:extLst>
            <a:ext uri="{FF2B5EF4-FFF2-40B4-BE49-F238E27FC236}">
              <a16:creationId xmlns:a16="http://schemas.microsoft.com/office/drawing/2014/main" id="{1F89DA58-4B83-7644-AE9F-85DDD2A26F7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12" name="Text Box 17">
          <a:extLst>
            <a:ext uri="{FF2B5EF4-FFF2-40B4-BE49-F238E27FC236}">
              <a16:creationId xmlns:a16="http://schemas.microsoft.com/office/drawing/2014/main" id="{19C29F18-00BB-194C-A6C8-A651C7028FFC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7513" name="Text Box 18">
          <a:extLst>
            <a:ext uri="{FF2B5EF4-FFF2-40B4-BE49-F238E27FC236}">
              <a16:creationId xmlns:a16="http://schemas.microsoft.com/office/drawing/2014/main" id="{6DB93953-0C24-CA4E-838B-B2CDC12CCD75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14" name="Text Box 19">
          <a:extLst>
            <a:ext uri="{FF2B5EF4-FFF2-40B4-BE49-F238E27FC236}">
              <a16:creationId xmlns:a16="http://schemas.microsoft.com/office/drawing/2014/main" id="{46923535-E6F3-274D-8064-E12C1E60583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15" name="Text Box 20">
          <a:extLst>
            <a:ext uri="{FF2B5EF4-FFF2-40B4-BE49-F238E27FC236}">
              <a16:creationId xmlns:a16="http://schemas.microsoft.com/office/drawing/2014/main" id="{FB169C0C-C3A9-D842-B62C-BA459FEFE849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16" name="Text Box 21">
          <a:extLst>
            <a:ext uri="{FF2B5EF4-FFF2-40B4-BE49-F238E27FC236}">
              <a16:creationId xmlns:a16="http://schemas.microsoft.com/office/drawing/2014/main" id="{46ADB611-4F8E-6E4F-A363-B7493F963AAE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17" name="Text Box 2">
          <a:extLst>
            <a:ext uri="{FF2B5EF4-FFF2-40B4-BE49-F238E27FC236}">
              <a16:creationId xmlns:a16="http://schemas.microsoft.com/office/drawing/2014/main" id="{56BEDB1F-0F20-8A4A-BA01-368A5666503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7518" name="Text Box 3">
          <a:extLst>
            <a:ext uri="{FF2B5EF4-FFF2-40B4-BE49-F238E27FC236}">
              <a16:creationId xmlns:a16="http://schemas.microsoft.com/office/drawing/2014/main" id="{A9534877-ADE0-CE4F-8AEC-C9909D8A40F1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19" name="Text Box 4">
          <a:extLst>
            <a:ext uri="{FF2B5EF4-FFF2-40B4-BE49-F238E27FC236}">
              <a16:creationId xmlns:a16="http://schemas.microsoft.com/office/drawing/2014/main" id="{528AD67F-4990-4941-B697-4AA1B8C598B6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20" name="Text Box 5">
          <a:extLst>
            <a:ext uri="{FF2B5EF4-FFF2-40B4-BE49-F238E27FC236}">
              <a16:creationId xmlns:a16="http://schemas.microsoft.com/office/drawing/2014/main" id="{5FD8D880-02E0-A24E-B281-56018646D1E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21" name="Text Box 6">
          <a:extLst>
            <a:ext uri="{FF2B5EF4-FFF2-40B4-BE49-F238E27FC236}">
              <a16:creationId xmlns:a16="http://schemas.microsoft.com/office/drawing/2014/main" id="{F5907B68-B0EB-114C-849D-54AA65E5464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22" name="Text Box 7">
          <a:extLst>
            <a:ext uri="{FF2B5EF4-FFF2-40B4-BE49-F238E27FC236}">
              <a16:creationId xmlns:a16="http://schemas.microsoft.com/office/drawing/2014/main" id="{87580BC5-5E67-0746-851C-CB1346A3C92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7523" name="Text Box 8">
          <a:extLst>
            <a:ext uri="{FF2B5EF4-FFF2-40B4-BE49-F238E27FC236}">
              <a16:creationId xmlns:a16="http://schemas.microsoft.com/office/drawing/2014/main" id="{A0F94F31-6254-6045-BDC4-EB5119E5530F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24" name="Text Box 9">
          <a:extLst>
            <a:ext uri="{FF2B5EF4-FFF2-40B4-BE49-F238E27FC236}">
              <a16:creationId xmlns:a16="http://schemas.microsoft.com/office/drawing/2014/main" id="{C8CEC9D1-63C0-8642-BDAA-144A87DF4D0B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25" name="Text Box 10">
          <a:extLst>
            <a:ext uri="{FF2B5EF4-FFF2-40B4-BE49-F238E27FC236}">
              <a16:creationId xmlns:a16="http://schemas.microsoft.com/office/drawing/2014/main" id="{3C1D0DC5-A8A9-CF40-973A-1EEDDA43C308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26" name="Text Box 11">
          <a:extLst>
            <a:ext uri="{FF2B5EF4-FFF2-40B4-BE49-F238E27FC236}">
              <a16:creationId xmlns:a16="http://schemas.microsoft.com/office/drawing/2014/main" id="{C9B0233A-E330-D24E-9DB0-6BE6A4C3AEA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27" name="Text Box 12">
          <a:extLst>
            <a:ext uri="{FF2B5EF4-FFF2-40B4-BE49-F238E27FC236}">
              <a16:creationId xmlns:a16="http://schemas.microsoft.com/office/drawing/2014/main" id="{EDA4D8D2-CC35-2A47-B716-1A5049FAA7F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7528" name="Text Box 13">
          <a:extLst>
            <a:ext uri="{FF2B5EF4-FFF2-40B4-BE49-F238E27FC236}">
              <a16:creationId xmlns:a16="http://schemas.microsoft.com/office/drawing/2014/main" id="{D813E00F-028C-EB42-9C32-DCB12B70DBF0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29" name="Text Box 14">
          <a:extLst>
            <a:ext uri="{FF2B5EF4-FFF2-40B4-BE49-F238E27FC236}">
              <a16:creationId xmlns:a16="http://schemas.microsoft.com/office/drawing/2014/main" id="{6B087BFE-1739-E44A-95E6-463BCF8320B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30" name="Text Box 15">
          <a:extLst>
            <a:ext uri="{FF2B5EF4-FFF2-40B4-BE49-F238E27FC236}">
              <a16:creationId xmlns:a16="http://schemas.microsoft.com/office/drawing/2014/main" id="{B4BA706C-36B4-FE45-8B90-FA6C8ED5D194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31" name="Text Box 16">
          <a:extLst>
            <a:ext uri="{FF2B5EF4-FFF2-40B4-BE49-F238E27FC236}">
              <a16:creationId xmlns:a16="http://schemas.microsoft.com/office/drawing/2014/main" id="{3BE4D8B9-5D7A-3349-B0FB-CD886BC7B590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32" name="Text Box 17">
          <a:extLst>
            <a:ext uri="{FF2B5EF4-FFF2-40B4-BE49-F238E27FC236}">
              <a16:creationId xmlns:a16="http://schemas.microsoft.com/office/drawing/2014/main" id="{BF7806BE-AA5C-5542-B3E6-BC4C1D34AAC0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7533" name="Text Box 18">
          <a:extLst>
            <a:ext uri="{FF2B5EF4-FFF2-40B4-BE49-F238E27FC236}">
              <a16:creationId xmlns:a16="http://schemas.microsoft.com/office/drawing/2014/main" id="{4E0FCADC-AC32-3B4E-98C3-5755088CF52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34" name="Text Box 19">
          <a:extLst>
            <a:ext uri="{FF2B5EF4-FFF2-40B4-BE49-F238E27FC236}">
              <a16:creationId xmlns:a16="http://schemas.microsoft.com/office/drawing/2014/main" id="{4B4DD2CF-3DC4-6847-AED2-1280D48CD2F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35" name="Text Box 20">
          <a:extLst>
            <a:ext uri="{FF2B5EF4-FFF2-40B4-BE49-F238E27FC236}">
              <a16:creationId xmlns:a16="http://schemas.microsoft.com/office/drawing/2014/main" id="{EA06B382-0C93-EC4B-8B5E-C1678BA751E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36" name="Text Box 21">
          <a:extLst>
            <a:ext uri="{FF2B5EF4-FFF2-40B4-BE49-F238E27FC236}">
              <a16:creationId xmlns:a16="http://schemas.microsoft.com/office/drawing/2014/main" id="{302DF76B-679E-0348-83D1-5A2100D9D955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37" name="Text Box 2">
          <a:extLst>
            <a:ext uri="{FF2B5EF4-FFF2-40B4-BE49-F238E27FC236}">
              <a16:creationId xmlns:a16="http://schemas.microsoft.com/office/drawing/2014/main" id="{0A3D257A-6E0D-8748-A38C-C9178318320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38" name="Text Box 4">
          <a:extLst>
            <a:ext uri="{FF2B5EF4-FFF2-40B4-BE49-F238E27FC236}">
              <a16:creationId xmlns:a16="http://schemas.microsoft.com/office/drawing/2014/main" id="{37ED618C-04D2-9A42-99EE-A7ACCADE680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39" name="Text Box 5">
          <a:extLst>
            <a:ext uri="{FF2B5EF4-FFF2-40B4-BE49-F238E27FC236}">
              <a16:creationId xmlns:a16="http://schemas.microsoft.com/office/drawing/2014/main" id="{106555AD-BA57-604F-82A6-88DD040EFAE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40" name="Text Box 6">
          <a:extLst>
            <a:ext uri="{FF2B5EF4-FFF2-40B4-BE49-F238E27FC236}">
              <a16:creationId xmlns:a16="http://schemas.microsoft.com/office/drawing/2014/main" id="{06E3224D-3C82-E649-8310-247C8B9C5D60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41" name="Text Box 12">
          <a:extLst>
            <a:ext uri="{FF2B5EF4-FFF2-40B4-BE49-F238E27FC236}">
              <a16:creationId xmlns:a16="http://schemas.microsoft.com/office/drawing/2014/main" id="{1D4418DB-1D0E-204F-825B-C462FB613A4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42" name="Text Box 14">
          <a:extLst>
            <a:ext uri="{FF2B5EF4-FFF2-40B4-BE49-F238E27FC236}">
              <a16:creationId xmlns:a16="http://schemas.microsoft.com/office/drawing/2014/main" id="{59B7EABE-40B1-B246-9244-A7A5B4600927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43" name="Text Box 15">
          <a:extLst>
            <a:ext uri="{FF2B5EF4-FFF2-40B4-BE49-F238E27FC236}">
              <a16:creationId xmlns:a16="http://schemas.microsoft.com/office/drawing/2014/main" id="{5FA0E0D9-B011-2D41-BC12-276E5A1F4C49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44" name="Text Box 16">
          <a:extLst>
            <a:ext uri="{FF2B5EF4-FFF2-40B4-BE49-F238E27FC236}">
              <a16:creationId xmlns:a16="http://schemas.microsoft.com/office/drawing/2014/main" id="{F00E5AD1-9D24-0440-A7B0-8C880A3F7E7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45" name="Text Box 17">
          <a:extLst>
            <a:ext uri="{FF2B5EF4-FFF2-40B4-BE49-F238E27FC236}">
              <a16:creationId xmlns:a16="http://schemas.microsoft.com/office/drawing/2014/main" id="{C387A179-9C40-C545-88D2-B9AF7E9B6C53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46" name="Text Box 19">
          <a:extLst>
            <a:ext uri="{FF2B5EF4-FFF2-40B4-BE49-F238E27FC236}">
              <a16:creationId xmlns:a16="http://schemas.microsoft.com/office/drawing/2014/main" id="{E874A125-CD22-EC4B-9F16-B935CDFA175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47" name="Text Box 20">
          <a:extLst>
            <a:ext uri="{FF2B5EF4-FFF2-40B4-BE49-F238E27FC236}">
              <a16:creationId xmlns:a16="http://schemas.microsoft.com/office/drawing/2014/main" id="{2AC8D24E-3FA8-FB4B-BF38-CF4BFB04A7EA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48" name="Text Box 21">
          <a:extLst>
            <a:ext uri="{FF2B5EF4-FFF2-40B4-BE49-F238E27FC236}">
              <a16:creationId xmlns:a16="http://schemas.microsoft.com/office/drawing/2014/main" id="{F1440BCF-7760-8A4F-9110-29EA0A6071A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49" name="Text Box 24">
          <a:extLst>
            <a:ext uri="{FF2B5EF4-FFF2-40B4-BE49-F238E27FC236}">
              <a16:creationId xmlns:a16="http://schemas.microsoft.com/office/drawing/2014/main" id="{5971B947-E8F0-7F44-A46C-B39665DED6EA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50" name="Text Box 25">
          <a:extLst>
            <a:ext uri="{FF2B5EF4-FFF2-40B4-BE49-F238E27FC236}">
              <a16:creationId xmlns:a16="http://schemas.microsoft.com/office/drawing/2014/main" id="{58C87910-9225-7C44-9C78-17BC39735EA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51" name="Text Box 26">
          <a:extLst>
            <a:ext uri="{FF2B5EF4-FFF2-40B4-BE49-F238E27FC236}">
              <a16:creationId xmlns:a16="http://schemas.microsoft.com/office/drawing/2014/main" id="{BA6879FA-8F24-AD4A-A964-B53EC1E3FA0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47552" name="Text Box 1">
          <a:extLst>
            <a:ext uri="{FF2B5EF4-FFF2-40B4-BE49-F238E27FC236}">
              <a16:creationId xmlns:a16="http://schemas.microsoft.com/office/drawing/2014/main" id="{6B26FDA8-4B6A-E041-9CA7-2BDFC286A6FC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53" name="Text Box 2">
          <a:extLst>
            <a:ext uri="{FF2B5EF4-FFF2-40B4-BE49-F238E27FC236}">
              <a16:creationId xmlns:a16="http://schemas.microsoft.com/office/drawing/2014/main" id="{855F4FB1-86A4-D049-B3E4-D0EC2A781DD0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7554" name="Text Box 3">
          <a:extLst>
            <a:ext uri="{FF2B5EF4-FFF2-40B4-BE49-F238E27FC236}">
              <a16:creationId xmlns:a16="http://schemas.microsoft.com/office/drawing/2014/main" id="{E164EF72-61E9-0C42-B510-F5CD672DE2E6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55" name="Text Box 4">
          <a:extLst>
            <a:ext uri="{FF2B5EF4-FFF2-40B4-BE49-F238E27FC236}">
              <a16:creationId xmlns:a16="http://schemas.microsoft.com/office/drawing/2014/main" id="{9C1E8AE3-ECC4-B245-8BD9-8ABA68E8627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56" name="Text Box 5">
          <a:extLst>
            <a:ext uri="{FF2B5EF4-FFF2-40B4-BE49-F238E27FC236}">
              <a16:creationId xmlns:a16="http://schemas.microsoft.com/office/drawing/2014/main" id="{7963F407-6BA9-EE4B-9345-2B8D13888E6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57" name="Text Box 6">
          <a:extLst>
            <a:ext uri="{FF2B5EF4-FFF2-40B4-BE49-F238E27FC236}">
              <a16:creationId xmlns:a16="http://schemas.microsoft.com/office/drawing/2014/main" id="{803EECF0-95C9-E84F-89B1-6EAECA93AB45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58" name="Text Box 7">
          <a:extLst>
            <a:ext uri="{FF2B5EF4-FFF2-40B4-BE49-F238E27FC236}">
              <a16:creationId xmlns:a16="http://schemas.microsoft.com/office/drawing/2014/main" id="{CB5162BE-E1E1-2945-A318-D54CA5B1BCF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7559" name="Text Box 8">
          <a:extLst>
            <a:ext uri="{FF2B5EF4-FFF2-40B4-BE49-F238E27FC236}">
              <a16:creationId xmlns:a16="http://schemas.microsoft.com/office/drawing/2014/main" id="{4B89AEAC-0D12-E446-AC31-AED799BDA8A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60" name="Text Box 9">
          <a:extLst>
            <a:ext uri="{FF2B5EF4-FFF2-40B4-BE49-F238E27FC236}">
              <a16:creationId xmlns:a16="http://schemas.microsoft.com/office/drawing/2014/main" id="{6ACF0D24-81F9-0842-A62E-4A37ABC4C9DA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61" name="Text Box 10">
          <a:extLst>
            <a:ext uri="{FF2B5EF4-FFF2-40B4-BE49-F238E27FC236}">
              <a16:creationId xmlns:a16="http://schemas.microsoft.com/office/drawing/2014/main" id="{630D73D4-6A76-C04A-BCEE-44825E69F66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62" name="Text Box 11">
          <a:extLst>
            <a:ext uri="{FF2B5EF4-FFF2-40B4-BE49-F238E27FC236}">
              <a16:creationId xmlns:a16="http://schemas.microsoft.com/office/drawing/2014/main" id="{10A8B0E5-EE16-E74F-B5DF-5F44B6BFA00F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63" name="Text Box 12">
          <a:extLst>
            <a:ext uri="{FF2B5EF4-FFF2-40B4-BE49-F238E27FC236}">
              <a16:creationId xmlns:a16="http://schemas.microsoft.com/office/drawing/2014/main" id="{C98A04FB-C179-5344-8F3E-66638D164F0E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7564" name="Text Box 13">
          <a:extLst>
            <a:ext uri="{FF2B5EF4-FFF2-40B4-BE49-F238E27FC236}">
              <a16:creationId xmlns:a16="http://schemas.microsoft.com/office/drawing/2014/main" id="{B2C4E643-1863-7C49-87B0-FF885FF40F78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65" name="Text Box 14">
          <a:extLst>
            <a:ext uri="{FF2B5EF4-FFF2-40B4-BE49-F238E27FC236}">
              <a16:creationId xmlns:a16="http://schemas.microsoft.com/office/drawing/2014/main" id="{77626CE6-06B5-EA42-8552-73F337F7044A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66" name="Text Box 15">
          <a:extLst>
            <a:ext uri="{FF2B5EF4-FFF2-40B4-BE49-F238E27FC236}">
              <a16:creationId xmlns:a16="http://schemas.microsoft.com/office/drawing/2014/main" id="{9370190D-6821-CA4C-873C-619431D39D54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67" name="Text Box 16">
          <a:extLst>
            <a:ext uri="{FF2B5EF4-FFF2-40B4-BE49-F238E27FC236}">
              <a16:creationId xmlns:a16="http://schemas.microsoft.com/office/drawing/2014/main" id="{A93B9F1F-8276-F74E-A345-199CD69629C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68" name="Text Box 17">
          <a:extLst>
            <a:ext uri="{FF2B5EF4-FFF2-40B4-BE49-F238E27FC236}">
              <a16:creationId xmlns:a16="http://schemas.microsoft.com/office/drawing/2014/main" id="{AEEA24EC-AE5D-E548-A03F-CE94AE97053F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7569" name="Text Box 18">
          <a:extLst>
            <a:ext uri="{FF2B5EF4-FFF2-40B4-BE49-F238E27FC236}">
              <a16:creationId xmlns:a16="http://schemas.microsoft.com/office/drawing/2014/main" id="{B3DA626E-9249-8846-8F12-308DD044CE60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70" name="Text Box 19">
          <a:extLst>
            <a:ext uri="{FF2B5EF4-FFF2-40B4-BE49-F238E27FC236}">
              <a16:creationId xmlns:a16="http://schemas.microsoft.com/office/drawing/2014/main" id="{2C149465-C853-6E41-9371-6DD48D40AFED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71" name="Text Box 20">
          <a:extLst>
            <a:ext uri="{FF2B5EF4-FFF2-40B4-BE49-F238E27FC236}">
              <a16:creationId xmlns:a16="http://schemas.microsoft.com/office/drawing/2014/main" id="{F55622AA-93EB-0E49-86F2-8049790EA0AA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72" name="Text Box 21">
          <a:extLst>
            <a:ext uri="{FF2B5EF4-FFF2-40B4-BE49-F238E27FC236}">
              <a16:creationId xmlns:a16="http://schemas.microsoft.com/office/drawing/2014/main" id="{3F790DDA-E9A2-BA41-BDCF-6A9C750F3D2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73" name="Text Box 2">
          <a:extLst>
            <a:ext uri="{FF2B5EF4-FFF2-40B4-BE49-F238E27FC236}">
              <a16:creationId xmlns:a16="http://schemas.microsoft.com/office/drawing/2014/main" id="{396CD25C-5BC4-134A-AAAF-35E9C21571B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7574" name="Text Box 3">
          <a:extLst>
            <a:ext uri="{FF2B5EF4-FFF2-40B4-BE49-F238E27FC236}">
              <a16:creationId xmlns:a16="http://schemas.microsoft.com/office/drawing/2014/main" id="{D38A50B0-6EFB-0C40-8E45-34D70EA47C39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75" name="Text Box 4">
          <a:extLst>
            <a:ext uri="{FF2B5EF4-FFF2-40B4-BE49-F238E27FC236}">
              <a16:creationId xmlns:a16="http://schemas.microsoft.com/office/drawing/2014/main" id="{58CD8C2C-EB65-554B-9657-3D3E048FE0CE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76" name="Text Box 5">
          <a:extLst>
            <a:ext uri="{FF2B5EF4-FFF2-40B4-BE49-F238E27FC236}">
              <a16:creationId xmlns:a16="http://schemas.microsoft.com/office/drawing/2014/main" id="{AD3B7C29-6643-104D-BA10-57186E31AA40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77" name="Text Box 6">
          <a:extLst>
            <a:ext uri="{FF2B5EF4-FFF2-40B4-BE49-F238E27FC236}">
              <a16:creationId xmlns:a16="http://schemas.microsoft.com/office/drawing/2014/main" id="{E34356C4-28CE-D742-81FC-849047C1BCD7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78" name="Text Box 7">
          <a:extLst>
            <a:ext uri="{FF2B5EF4-FFF2-40B4-BE49-F238E27FC236}">
              <a16:creationId xmlns:a16="http://schemas.microsoft.com/office/drawing/2014/main" id="{204929E9-C3ED-AE42-A862-BEBB8244DB5A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7579" name="Text Box 8">
          <a:extLst>
            <a:ext uri="{FF2B5EF4-FFF2-40B4-BE49-F238E27FC236}">
              <a16:creationId xmlns:a16="http://schemas.microsoft.com/office/drawing/2014/main" id="{AF5CD5F2-888D-C843-BD4C-DDD398C595A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80" name="Text Box 9">
          <a:extLst>
            <a:ext uri="{FF2B5EF4-FFF2-40B4-BE49-F238E27FC236}">
              <a16:creationId xmlns:a16="http://schemas.microsoft.com/office/drawing/2014/main" id="{D9DCB64F-2A4F-DA49-8140-37BD026566EF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81" name="Text Box 10">
          <a:extLst>
            <a:ext uri="{FF2B5EF4-FFF2-40B4-BE49-F238E27FC236}">
              <a16:creationId xmlns:a16="http://schemas.microsoft.com/office/drawing/2014/main" id="{C0DF7543-45B0-F043-9320-D874314CABA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82" name="Text Box 11">
          <a:extLst>
            <a:ext uri="{FF2B5EF4-FFF2-40B4-BE49-F238E27FC236}">
              <a16:creationId xmlns:a16="http://schemas.microsoft.com/office/drawing/2014/main" id="{763F5A02-FE59-CE45-9376-7733C63A2F3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83" name="Text Box 12">
          <a:extLst>
            <a:ext uri="{FF2B5EF4-FFF2-40B4-BE49-F238E27FC236}">
              <a16:creationId xmlns:a16="http://schemas.microsoft.com/office/drawing/2014/main" id="{84860906-EAEC-4E4C-B766-9C8ED9E93176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7584" name="Text Box 13">
          <a:extLst>
            <a:ext uri="{FF2B5EF4-FFF2-40B4-BE49-F238E27FC236}">
              <a16:creationId xmlns:a16="http://schemas.microsoft.com/office/drawing/2014/main" id="{7D1BE296-3F5A-C545-A563-87A890EF3ED6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85" name="Text Box 14">
          <a:extLst>
            <a:ext uri="{FF2B5EF4-FFF2-40B4-BE49-F238E27FC236}">
              <a16:creationId xmlns:a16="http://schemas.microsoft.com/office/drawing/2014/main" id="{25A6334D-91F4-FB4E-97E5-7EB112AC0308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86" name="Text Box 15">
          <a:extLst>
            <a:ext uri="{FF2B5EF4-FFF2-40B4-BE49-F238E27FC236}">
              <a16:creationId xmlns:a16="http://schemas.microsoft.com/office/drawing/2014/main" id="{8DD10AF1-3E01-464B-A4A5-827777113500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87" name="Text Box 16">
          <a:extLst>
            <a:ext uri="{FF2B5EF4-FFF2-40B4-BE49-F238E27FC236}">
              <a16:creationId xmlns:a16="http://schemas.microsoft.com/office/drawing/2014/main" id="{8F6EED1B-AF9C-934D-81DA-DBDD91BE8F3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88" name="Text Box 17">
          <a:extLst>
            <a:ext uri="{FF2B5EF4-FFF2-40B4-BE49-F238E27FC236}">
              <a16:creationId xmlns:a16="http://schemas.microsoft.com/office/drawing/2014/main" id="{61096E45-0F7F-9943-A389-2A3F93A502F4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7589" name="Text Box 18">
          <a:extLst>
            <a:ext uri="{FF2B5EF4-FFF2-40B4-BE49-F238E27FC236}">
              <a16:creationId xmlns:a16="http://schemas.microsoft.com/office/drawing/2014/main" id="{916D0DAB-DA21-0048-80EF-C9EA0DF035BE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90" name="Text Box 19">
          <a:extLst>
            <a:ext uri="{FF2B5EF4-FFF2-40B4-BE49-F238E27FC236}">
              <a16:creationId xmlns:a16="http://schemas.microsoft.com/office/drawing/2014/main" id="{D21779CA-2640-8B42-A5F1-4DE24B18338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91" name="Text Box 20">
          <a:extLst>
            <a:ext uri="{FF2B5EF4-FFF2-40B4-BE49-F238E27FC236}">
              <a16:creationId xmlns:a16="http://schemas.microsoft.com/office/drawing/2014/main" id="{75BBF8B4-AEE7-B04B-BA09-EB79C4A20A22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92" name="Text Box 21">
          <a:extLst>
            <a:ext uri="{FF2B5EF4-FFF2-40B4-BE49-F238E27FC236}">
              <a16:creationId xmlns:a16="http://schemas.microsoft.com/office/drawing/2014/main" id="{409D4429-2D45-4645-B8E9-77276DC90EC7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93" name="Text Box 2">
          <a:extLst>
            <a:ext uri="{FF2B5EF4-FFF2-40B4-BE49-F238E27FC236}">
              <a16:creationId xmlns:a16="http://schemas.microsoft.com/office/drawing/2014/main" id="{27FF5625-2887-6B40-87B5-E8CD77D7036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94" name="Text Box 4">
          <a:extLst>
            <a:ext uri="{FF2B5EF4-FFF2-40B4-BE49-F238E27FC236}">
              <a16:creationId xmlns:a16="http://schemas.microsoft.com/office/drawing/2014/main" id="{22E2D662-BD52-5941-AAA1-16182D103A78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95" name="Text Box 5">
          <a:extLst>
            <a:ext uri="{FF2B5EF4-FFF2-40B4-BE49-F238E27FC236}">
              <a16:creationId xmlns:a16="http://schemas.microsoft.com/office/drawing/2014/main" id="{4C20A8AA-5CF6-9148-A34D-650496676B9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596" name="Text Box 6">
          <a:extLst>
            <a:ext uri="{FF2B5EF4-FFF2-40B4-BE49-F238E27FC236}">
              <a16:creationId xmlns:a16="http://schemas.microsoft.com/office/drawing/2014/main" id="{8713EB64-B9EC-CF4E-ACEA-89D0619C00D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597" name="Text Box 12">
          <a:extLst>
            <a:ext uri="{FF2B5EF4-FFF2-40B4-BE49-F238E27FC236}">
              <a16:creationId xmlns:a16="http://schemas.microsoft.com/office/drawing/2014/main" id="{B36D688F-1692-2147-99FA-BAEB5F287B0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598" name="Text Box 14">
          <a:extLst>
            <a:ext uri="{FF2B5EF4-FFF2-40B4-BE49-F238E27FC236}">
              <a16:creationId xmlns:a16="http://schemas.microsoft.com/office/drawing/2014/main" id="{92026E16-DCEC-AC41-88CB-85AAFC6E57E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599" name="Text Box 15">
          <a:extLst>
            <a:ext uri="{FF2B5EF4-FFF2-40B4-BE49-F238E27FC236}">
              <a16:creationId xmlns:a16="http://schemas.microsoft.com/office/drawing/2014/main" id="{5236A5C9-806F-674B-AFE5-0B44D2DA1A5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600" name="Text Box 16">
          <a:extLst>
            <a:ext uri="{FF2B5EF4-FFF2-40B4-BE49-F238E27FC236}">
              <a16:creationId xmlns:a16="http://schemas.microsoft.com/office/drawing/2014/main" id="{A2BD7B85-8AD1-7B43-9C10-927F22CDA038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7601" name="Text Box 17">
          <a:extLst>
            <a:ext uri="{FF2B5EF4-FFF2-40B4-BE49-F238E27FC236}">
              <a16:creationId xmlns:a16="http://schemas.microsoft.com/office/drawing/2014/main" id="{F3E75854-6D4C-0E40-BDE2-13DCA4DAB3F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7602" name="Text Box 19">
          <a:extLst>
            <a:ext uri="{FF2B5EF4-FFF2-40B4-BE49-F238E27FC236}">
              <a16:creationId xmlns:a16="http://schemas.microsoft.com/office/drawing/2014/main" id="{F214C538-50BC-844C-B1AD-D40196C607D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7603" name="Text Box 20">
          <a:extLst>
            <a:ext uri="{FF2B5EF4-FFF2-40B4-BE49-F238E27FC236}">
              <a16:creationId xmlns:a16="http://schemas.microsoft.com/office/drawing/2014/main" id="{51B42665-AF2C-944F-A287-A3ACEB4EAB0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7604" name="Text Box 21">
          <a:extLst>
            <a:ext uri="{FF2B5EF4-FFF2-40B4-BE49-F238E27FC236}">
              <a16:creationId xmlns:a16="http://schemas.microsoft.com/office/drawing/2014/main" id="{2A18DF15-2A57-F248-AC5D-6A7426C024FD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152400</xdr:rowOff>
    </xdr:from>
    <xdr:to>
      <xdr:col>14</xdr:col>
      <xdr:colOff>76200</xdr:colOff>
      <xdr:row>3</xdr:row>
      <xdr:rowOff>25400</xdr:rowOff>
    </xdr:to>
    <xdr:sp macro="" textlink="">
      <xdr:nvSpPr>
        <xdr:cNvPr id="136111" name="Text Box 1">
          <a:extLst>
            <a:ext uri="{FF2B5EF4-FFF2-40B4-BE49-F238E27FC236}">
              <a16:creationId xmlns:a16="http://schemas.microsoft.com/office/drawing/2014/main" id="{352B5DA3-5EDC-0745-B36A-288C94C6D382}"/>
            </a:ext>
          </a:extLst>
        </xdr:cNvPr>
        <xdr:cNvSpPr txBox="1">
          <a:spLocks noChangeArrowheads="1"/>
        </xdr:cNvSpPr>
      </xdr:nvSpPr>
      <xdr:spPr bwMode="auto">
        <a:xfrm>
          <a:off x="8623300" y="11176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152400</xdr:rowOff>
    </xdr:from>
    <xdr:to>
      <xdr:col>14</xdr:col>
      <xdr:colOff>76200</xdr:colOff>
      <xdr:row>21</xdr:row>
      <xdr:rowOff>368300</xdr:rowOff>
    </xdr:to>
    <xdr:sp macro="" textlink="">
      <xdr:nvSpPr>
        <xdr:cNvPr id="136112" name="Text Box 2">
          <a:extLst>
            <a:ext uri="{FF2B5EF4-FFF2-40B4-BE49-F238E27FC236}">
              <a16:creationId xmlns:a16="http://schemas.microsoft.com/office/drawing/2014/main" id="{5182946D-75E9-E843-9891-2DA9073D7889}"/>
            </a:ext>
          </a:extLst>
        </xdr:cNvPr>
        <xdr:cNvSpPr txBox="1">
          <a:spLocks noChangeArrowheads="1"/>
        </xdr:cNvSpPr>
      </xdr:nvSpPr>
      <xdr:spPr bwMode="auto">
        <a:xfrm>
          <a:off x="86233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152400</xdr:rowOff>
    </xdr:from>
    <xdr:to>
      <xdr:col>9</xdr:col>
      <xdr:colOff>76200</xdr:colOff>
      <xdr:row>21</xdr:row>
      <xdr:rowOff>368300</xdr:rowOff>
    </xdr:to>
    <xdr:sp macro="" textlink="">
      <xdr:nvSpPr>
        <xdr:cNvPr id="136113" name="Text Box 3">
          <a:extLst>
            <a:ext uri="{FF2B5EF4-FFF2-40B4-BE49-F238E27FC236}">
              <a16:creationId xmlns:a16="http://schemas.microsoft.com/office/drawing/2014/main" id="{5CBB6591-A669-6342-B22F-32541B080669}"/>
            </a:ext>
          </a:extLst>
        </xdr:cNvPr>
        <xdr:cNvSpPr txBox="1">
          <a:spLocks noChangeArrowheads="1"/>
        </xdr:cNvSpPr>
      </xdr:nvSpPr>
      <xdr:spPr bwMode="auto">
        <a:xfrm>
          <a:off x="4851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152400</xdr:rowOff>
    </xdr:from>
    <xdr:to>
      <xdr:col>10</xdr:col>
      <xdr:colOff>76200</xdr:colOff>
      <xdr:row>21</xdr:row>
      <xdr:rowOff>368300</xdr:rowOff>
    </xdr:to>
    <xdr:sp macro="" textlink="">
      <xdr:nvSpPr>
        <xdr:cNvPr id="136114" name="Text Box 4">
          <a:extLst>
            <a:ext uri="{FF2B5EF4-FFF2-40B4-BE49-F238E27FC236}">
              <a16:creationId xmlns:a16="http://schemas.microsoft.com/office/drawing/2014/main" id="{33010A65-2258-A54B-BAF2-3762A1405CBC}"/>
            </a:ext>
          </a:extLst>
        </xdr:cNvPr>
        <xdr:cNvSpPr txBox="1">
          <a:spLocks noChangeArrowheads="1"/>
        </xdr:cNvSpPr>
      </xdr:nvSpPr>
      <xdr:spPr bwMode="auto">
        <a:xfrm>
          <a:off x="51689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152400</xdr:rowOff>
    </xdr:from>
    <xdr:to>
      <xdr:col>11</xdr:col>
      <xdr:colOff>76200</xdr:colOff>
      <xdr:row>21</xdr:row>
      <xdr:rowOff>368300</xdr:rowOff>
    </xdr:to>
    <xdr:sp macro="" textlink="">
      <xdr:nvSpPr>
        <xdr:cNvPr id="136115" name="Text Box 5">
          <a:extLst>
            <a:ext uri="{FF2B5EF4-FFF2-40B4-BE49-F238E27FC236}">
              <a16:creationId xmlns:a16="http://schemas.microsoft.com/office/drawing/2014/main" id="{1B012541-2BA2-9E46-A1BB-5EBC938EE704}"/>
            </a:ext>
          </a:extLst>
        </xdr:cNvPr>
        <xdr:cNvSpPr txBox="1">
          <a:spLocks noChangeArrowheads="1"/>
        </xdr:cNvSpPr>
      </xdr:nvSpPr>
      <xdr:spPr bwMode="auto">
        <a:xfrm>
          <a:off x="60452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76200</xdr:colOff>
      <xdr:row>21</xdr:row>
      <xdr:rowOff>368300</xdr:rowOff>
    </xdr:to>
    <xdr:sp macro="" textlink="">
      <xdr:nvSpPr>
        <xdr:cNvPr id="136116" name="Text Box 6">
          <a:extLst>
            <a:ext uri="{FF2B5EF4-FFF2-40B4-BE49-F238E27FC236}">
              <a16:creationId xmlns:a16="http://schemas.microsoft.com/office/drawing/2014/main" id="{FA83F405-84F2-7C49-B4F0-352D6B9AB20E}"/>
            </a:ext>
          </a:extLst>
        </xdr:cNvPr>
        <xdr:cNvSpPr txBox="1">
          <a:spLocks noChangeArrowheads="1"/>
        </xdr:cNvSpPr>
      </xdr:nvSpPr>
      <xdr:spPr bwMode="auto">
        <a:xfrm>
          <a:off x="7772400" y="80264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36117" name="Text Box 1">
          <a:extLst>
            <a:ext uri="{FF2B5EF4-FFF2-40B4-BE49-F238E27FC236}">
              <a16:creationId xmlns:a16="http://schemas.microsoft.com/office/drawing/2014/main" id="{D6287D39-ACE9-4A49-B514-B3BDBFAB75AD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6118" name="Text Box 2">
          <a:extLst>
            <a:ext uri="{FF2B5EF4-FFF2-40B4-BE49-F238E27FC236}">
              <a16:creationId xmlns:a16="http://schemas.microsoft.com/office/drawing/2014/main" id="{33CA2676-95E9-EA41-A496-19BE4FAB517D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6119" name="Text Box 3">
          <a:extLst>
            <a:ext uri="{FF2B5EF4-FFF2-40B4-BE49-F238E27FC236}">
              <a16:creationId xmlns:a16="http://schemas.microsoft.com/office/drawing/2014/main" id="{F8F9A652-819C-D140-A832-2378FFE7702F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6120" name="Text Box 4">
          <a:extLst>
            <a:ext uri="{FF2B5EF4-FFF2-40B4-BE49-F238E27FC236}">
              <a16:creationId xmlns:a16="http://schemas.microsoft.com/office/drawing/2014/main" id="{57BA7F10-9749-2040-A1C9-77B95227D454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6121" name="Text Box 5">
          <a:extLst>
            <a:ext uri="{FF2B5EF4-FFF2-40B4-BE49-F238E27FC236}">
              <a16:creationId xmlns:a16="http://schemas.microsoft.com/office/drawing/2014/main" id="{1DE09EF1-27DA-E54B-85BA-D8D3A69594F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6122" name="Text Box 6">
          <a:extLst>
            <a:ext uri="{FF2B5EF4-FFF2-40B4-BE49-F238E27FC236}">
              <a16:creationId xmlns:a16="http://schemas.microsoft.com/office/drawing/2014/main" id="{49000D3D-5117-5A48-9A37-8D5D202E800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6123" name="Text Box 7">
          <a:extLst>
            <a:ext uri="{FF2B5EF4-FFF2-40B4-BE49-F238E27FC236}">
              <a16:creationId xmlns:a16="http://schemas.microsoft.com/office/drawing/2014/main" id="{AA1CAA6F-8432-FE4C-8251-ACC622FF67DB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6124" name="Text Box 8">
          <a:extLst>
            <a:ext uri="{FF2B5EF4-FFF2-40B4-BE49-F238E27FC236}">
              <a16:creationId xmlns:a16="http://schemas.microsoft.com/office/drawing/2014/main" id="{C45315B4-4A11-C645-BE7C-BA80D6BC1306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6125" name="Text Box 9">
          <a:extLst>
            <a:ext uri="{FF2B5EF4-FFF2-40B4-BE49-F238E27FC236}">
              <a16:creationId xmlns:a16="http://schemas.microsoft.com/office/drawing/2014/main" id="{17F2BF65-D89F-3F46-B69F-7AF0E243BE91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6126" name="Text Box 10">
          <a:extLst>
            <a:ext uri="{FF2B5EF4-FFF2-40B4-BE49-F238E27FC236}">
              <a16:creationId xmlns:a16="http://schemas.microsoft.com/office/drawing/2014/main" id="{751EE045-888D-C448-BDE1-0D461FBD0970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6127" name="Text Box 11">
          <a:extLst>
            <a:ext uri="{FF2B5EF4-FFF2-40B4-BE49-F238E27FC236}">
              <a16:creationId xmlns:a16="http://schemas.microsoft.com/office/drawing/2014/main" id="{A473FC50-83B4-F54E-B6B3-EE1D57FC637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6128" name="Text Box 12">
          <a:extLst>
            <a:ext uri="{FF2B5EF4-FFF2-40B4-BE49-F238E27FC236}">
              <a16:creationId xmlns:a16="http://schemas.microsoft.com/office/drawing/2014/main" id="{E5D6FC38-71C7-FD47-A438-7A5CFE756382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6129" name="Text Box 13">
          <a:extLst>
            <a:ext uri="{FF2B5EF4-FFF2-40B4-BE49-F238E27FC236}">
              <a16:creationId xmlns:a16="http://schemas.microsoft.com/office/drawing/2014/main" id="{28D84E6E-905B-F94F-8B7C-A1E4AE4AADEE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6130" name="Text Box 14">
          <a:extLst>
            <a:ext uri="{FF2B5EF4-FFF2-40B4-BE49-F238E27FC236}">
              <a16:creationId xmlns:a16="http://schemas.microsoft.com/office/drawing/2014/main" id="{BDE34F9A-798E-4E4B-A130-00338135EB02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6131" name="Text Box 15">
          <a:extLst>
            <a:ext uri="{FF2B5EF4-FFF2-40B4-BE49-F238E27FC236}">
              <a16:creationId xmlns:a16="http://schemas.microsoft.com/office/drawing/2014/main" id="{CFEEBDFF-ECD9-FF4D-8081-BC52D9B88DF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6132" name="Text Box 16">
          <a:extLst>
            <a:ext uri="{FF2B5EF4-FFF2-40B4-BE49-F238E27FC236}">
              <a16:creationId xmlns:a16="http://schemas.microsoft.com/office/drawing/2014/main" id="{59922E38-2499-CB49-B7B0-773315865D7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6133" name="Text Box 17">
          <a:extLst>
            <a:ext uri="{FF2B5EF4-FFF2-40B4-BE49-F238E27FC236}">
              <a16:creationId xmlns:a16="http://schemas.microsoft.com/office/drawing/2014/main" id="{80A6018F-0A18-C842-80A6-E188D65A7812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6134" name="Text Box 18">
          <a:extLst>
            <a:ext uri="{FF2B5EF4-FFF2-40B4-BE49-F238E27FC236}">
              <a16:creationId xmlns:a16="http://schemas.microsoft.com/office/drawing/2014/main" id="{A94A12CD-771E-1441-9C86-6BD7834A327C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6135" name="Text Box 19">
          <a:extLst>
            <a:ext uri="{FF2B5EF4-FFF2-40B4-BE49-F238E27FC236}">
              <a16:creationId xmlns:a16="http://schemas.microsoft.com/office/drawing/2014/main" id="{32C1450F-064A-5449-A0F1-23092083730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6136" name="Text Box 20">
          <a:extLst>
            <a:ext uri="{FF2B5EF4-FFF2-40B4-BE49-F238E27FC236}">
              <a16:creationId xmlns:a16="http://schemas.microsoft.com/office/drawing/2014/main" id="{9EC1D70C-7DCB-E74E-A23C-A8FDB519791E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6137" name="Text Box 21">
          <a:extLst>
            <a:ext uri="{FF2B5EF4-FFF2-40B4-BE49-F238E27FC236}">
              <a16:creationId xmlns:a16="http://schemas.microsoft.com/office/drawing/2014/main" id="{4C8CCA01-D0BA-464A-893C-34745EC1B3F0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6138" name="Text Box 2">
          <a:extLst>
            <a:ext uri="{FF2B5EF4-FFF2-40B4-BE49-F238E27FC236}">
              <a16:creationId xmlns:a16="http://schemas.microsoft.com/office/drawing/2014/main" id="{AE36E207-062D-EF47-A9A7-0510C3C0C2D4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6139" name="Text Box 3">
          <a:extLst>
            <a:ext uri="{FF2B5EF4-FFF2-40B4-BE49-F238E27FC236}">
              <a16:creationId xmlns:a16="http://schemas.microsoft.com/office/drawing/2014/main" id="{7D64A55E-E61D-FA49-858A-1907D1EBDC8C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6140" name="Text Box 4">
          <a:extLst>
            <a:ext uri="{FF2B5EF4-FFF2-40B4-BE49-F238E27FC236}">
              <a16:creationId xmlns:a16="http://schemas.microsoft.com/office/drawing/2014/main" id="{67A0EB90-EF13-8B4A-9EA7-6ED82C31AE6F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6141" name="Text Box 5">
          <a:extLst>
            <a:ext uri="{FF2B5EF4-FFF2-40B4-BE49-F238E27FC236}">
              <a16:creationId xmlns:a16="http://schemas.microsoft.com/office/drawing/2014/main" id="{4A978929-4B78-5543-B3E2-B013F99BB7FE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6142" name="Text Box 6">
          <a:extLst>
            <a:ext uri="{FF2B5EF4-FFF2-40B4-BE49-F238E27FC236}">
              <a16:creationId xmlns:a16="http://schemas.microsoft.com/office/drawing/2014/main" id="{BDBA7B26-455E-4E46-9BB1-93690321880B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6143" name="Text Box 7">
          <a:extLst>
            <a:ext uri="{FF2B5EF4-FFF2-40B4-BE49-F238E27FC236}">
              <a16:creationId xmlns:a16="http://schemas.microsoft.com/office/drawing/2014/main" id="{F748F7AF-9FF4-E941-AE3B-876FACF4E91A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6144" name="Text Box 8">
          <a:extLst>
            <a:ext uri="{FF2B5EF4-FFF2-40B4-BE49-F238E27FC236}">
              <a16:creationId xmlns:a16="http://schemas.microsoft.com/office/drawing/2014/main" id="{C6EE037F-EA41-924A-8F22-E4004AA6F2B2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6145" name="Text Box 9">
          <a:extLst>
            <a:ext uri="{FF2B5EF4-FFF2-40B4-BE49-F238E27FC236}">
              <a16:creationId xmlns:a16="http://schemas.microsoft.com/office/drawing/2014/main" id="{E1C0E8A7-A479-764E-BB55-E1B1CF31AB50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6146" name="Text Box 10">
          <a:extLst>
            <a:ext uri="{FF2B5EF4-FFF2-40B4-BE49-F238E27FC236}">
              <a16:creationId xmlns:a16="http://schemas.microsoft.com/office/drawing/2014/main" id="{9F9A0228-C067-2F49-8057-1B1F05605C69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6147" name="Text Box 11">
          <a:extLst>
            <a:ext uri="{FF2B5EF4-FFF2-40B4-BE49-F238E27FC236}">
              <a16:creationId xmlns:a16="http://schemas.microsoft.com/office/drawing/2014/main" id="{533C205F-9C51-2045-B7B5-2A510600DAA3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6148" name="Text Box 12">
          <a:extLst>
            <a:ext uri="{FF2B5EF4-FFF2-40B4-BE49-F238E27FC236}">
              <a16:creationId xmlns:a16="http://schemas.microsoft.com/office/drawing/2014/main" id="{BCB21397-9E51-6A4A-9F3D-28C3C7E7DD6B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6149" name="Text Box 13">
          <a:extLst>
            <a:ext uri="{FF2B5EF4-FFF2-40B4-BE49-F238E27FC236}">
              <a16:creationId xmlns:a16="http://schemas.microsoft.com/office/drawing/2014/main" id="{1EE98BC5-8E9A-FC41-BFED-DE9DE494137D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6150" name="Text Box 14">
          <a:extLst>
            <a:ext uri="{FF2B5EF4-FFF2-40B4-BE49-F238E27FC236}">
              <a16:creationId xmlns:a16="http://schemas.microsoft.com/office/drawing/2014/main" id="{8077B1C1-F295-C74D-B150-859BFA75175E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6151" name="Text Box 15">
          <a:extLst>
            <a:ext uri="{FF2B5EF4-FFF2-40B4-BE49-F238E27FC236}">
              <a16:creationId xmlns:a16="http://schemas.microsoft.com/office/drawing/2014/main" id="{B6A025B0-8E97-D74F-8FA7-E42C8392490A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6152" name="Text Box 16">
          <a:extLst>
            <a:ext uri="{FF2B5EF4-FFF2-40B4-BE49-F238E27FC236}">
              <a16:creationId xmlns:a16="http://schemas.microsoft.com/office/drawing/2014/main" id="{476B4CD7-608C-F844-950E-EF84E444333B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6153" name="Text Box 17">
          <a:extLst>
            <a:ext uri="{FF2B5EF4-FFF2-40B4-BE49-F238E27FC236}">
              <a16:creationId xmlns:a16="http://schemas.microsoft.com/office/drawing/2014/main" id="{C9122940-9F1C-E444-886F-91279BBDC78A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6154" name="Text Box 18">
          <a:extLst>
            <a:ext uri="{FF2B5EF4-FFF2-40B4-BE49-F238E27FC236}">
              <a16:creationId xmlns:a16="http://schemas.microsoft.com/office/drawing/2014/main" id="{B4A1A177-E31B-F64A-AF6E-589FB223A8BD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6155" name="Text Box 19">
          <a:extLst>
            <a:ext uri="{FF2B5EF4-FFF2-40B4-BE49-F238E27FC236}">
              <a16:creationId xmlns:a16="http://schemas.microsoft.com/office/drawing/2014/main" id="{F02ED0BE-9230-0646-A862-B77C28D08B1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6156" name="Text Box 20">
          <a:extLst>
            <a:ext uri="{FF2B5EF4-FFF2-40B4-BE49-F238E27FC236}">
              <a16:creationId xmlns:a16="http://schemas.microsoft.com/office/drawing/2014/main" id="{202ACE90-3E7E-734E-AA78-8326D07EC5FC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6157" name="Text Box 21">
          <a:extLst>
            <a:ext uri="{FF2B5EF4-FFF2-40B4-BE49-F238E27FC236}">
              <a16:creationId xmlns:a16="http://schemas.microsoft.com/office/drawing/2014/main" id="{CC7A201B-A3BD-9B48-BF99-2F3772F26F69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6158" name="Text Box 2">
          <a:extLst>
            <a:ext uri="{FF2B5EF4-FFF2-40B4-BE49-F238E27FC236}">
              <a16:creationId xmlns:a16="http://schemas.microsoft.com/office/drawing/2014/main" id="{6D07D388-BCEC-6D49-BCB6-76FD05005B30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6159" name="Text Box 4">
          <a:extLst>
            <a:ext uri="{FF2B5EF4-FFF2-40B4-BE49-F238E27FC236}">
              <a16:creationId xmlns:a16="http://schemas.microsoft.com/office/drawing/2014/main" id="{212D3A06-2E37-194F-90CC-18142B2AABBA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6160" name="Text Box 5">
          <a:extLst>
            <a:ext uri="{FF2B5EF4-FFF2-40B4-BE49-F238E27FC236}">
              <a16:creationId xmlns:a16="http://schemas.microsoft.com/office/drawing/2014/main" id="{5EC6ED60-B01E-7149-A592-4B7DE8FC15B6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6161" name="Text Box 6">
          <a:extLst>
            <a:ext uri="{FF2B5EF4-FFF2-40B4-BE49-F238E27FC236}">
              <a16:creationId xmlns:a16="http://schemas.microsoft.com/office/drawing/2014/main" id="{2A318B97-F459-CE4E-9EB0-8F865CD9A1A2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6162" name="Text Box 12">
          <a:extLst>
            <a:ext uri="{FF2B5EF4-FFF2-40B4-BE49-F238E27FC236}">
              <a16:creationId xmlns:a16="http://schemas.microsoft.com/office/drawing/2014/main" id="{DE6354C4-7258-534B-B652-C1F17E74263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6163" name="Text Box 14">
          <a:extLst>
            <a:ext uri="{FF2B5EF4-FFF2-40B4-BE49-F238E27FC236}">
              <a16:creationId xmlns:a16="http://schemas.microsoft.com/office/drawing/2014/main" id="{6DA320FA-BC0B-A04F-9581-611A1C372FC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6164" name="Text Box 15">
          <a:extLst>
            <a:ext uri="{FF2B5EF4-FFF2-40B4-BE49-F238E27FC236}">
              <a16:creationId xmlns:a16="http://schemas.microsoft.com/office/drawing/2014/main" id="{0512D321-1456-8B45-B2C0-2B68102B21C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6165" name="Text Box 16">
          <a:extLst>
            <a:ext uri="{FF2B5EF4-FFF2-40B4-BE49-F238E27FC236}">
              <a16:creationId xmlns:a16="http://schemas.microsoft.com/office/drawing/2014/main" id="{8940456B-E1AD-B247-ACE3-63510C2C7E9B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6166" name="Text Box 17">
          <a:extLst>
            <a:ext uri="{FF2B5EF4-FFF2-40B4-BE49-F238E27FC236}">
              <a16:creationId xmlns:a16="http://schemas.microsoft.com/office/drawing/2014/main" id="{BF6A97C1-D268-E548-B71A-3B70BFB87546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6167" name="Text Box 19">
          <a:extLst>
            <a:ext uri="{FF2B5EF4-FFF2-40B4-BE49-F238E27FC236}">
              <a16:creationId xmlns:a16="http://schemas.microsoft.com/office/drawing/2014/main" id="{6428832E-5823-E440-A770-969BF7894362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6168" name="Text Box 20">
          <a:extLst>
            <a:ext uri="{FF2B5EF4-FFF2-40B4-BE49-F238E27FC236}">
              <a16:creationId xmlns:a16="http://schemas.microsoft.com/office/drawing/2014/main" id="{EC067FDB-0180-884B-8693-054F158A8C6F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6169" name="Text Box 21">
          <a:extLst>
            <a:ext uri="{FF2B5EF4-FFF2-40B4-BE49-F238E27FC236}">
              <a16:creationId xmlns:a16="http://schemas.microsoft.com/office/drawing/2014/main" id="{AFB8CD98-E155-9344-9F4E-6A57ADB49AE0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6170" name="Text Box 24">
          <a:extLst>
            <a:ext uri="{FF2B5EF4-FFF2-40B4-BE49-F238E27FC236}">
              <a16:creationId xmlns:a16="http://schemas.microsoft.com/office/drawing/2014/main" id="{64F22E4B-8596-5D48-8DE8-F3FF6B3349E7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6171" name="Text Box 25">
          <a:extLst>
            <a:ext uri="{FF2B5EF4-FFF2-40B4-BE49-F238E27FC236}">
              <a16:creationId xmlns:a16="http://schemas.microsoft.com/office/drawing/2014/main" id="{AD85B530-9552-2348-9136-A2963D21E36D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6172" name="Text Box 26">
          <a:extLst>
            <a:ext uri="{FF2B5EF4-FFF2-40B4-BE49-F238E27FC236}">
              <a16:creationId xmlns:a16="http://schemas.microsoft.com/office/drawing/2014/main" id="{4C9F36DF-B0E3-5D40-9887-4099D495335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</xdr:row>
      <xdr:rowOff>165100</xdr:rowOff>
    </xdr:from>
    <xdr:to>
      <xdr:col>14</xdr:col>
      <xdr:colOff>76200</xdr:colOff>
      <xdr:row>3</xdr:row>
      <xdr:rowOff>38100</xdr:rowOff>
    </xdr:to>
    <xdr:sp macro="" textlink="">
      <xdr:nvSpPr>
        <xdr:cNvPr id="136173" name="Text Box 1">
          <a:extLst>
            <a:ext uri="{FF2B5EF4-FFF2-40B4-BE49-F238E27FC236}">
              <a16:creationId xmlns:a16="http://schemas.microsoft.com/office/drawing/2014/main" id="{C45965B0-099E-A344-863D-F0C44F36B18F}"/>
            </a:ext>
          </a:extLst>
        </xdr:cNvPr>
        <xdr:cNvSpPr txBox="1">
          <a:spLocks noChangeArrowheads="1"/>
        </xdr:cNvSpPr>
      </xdr:nvSpPr>
      <xdr:spPr bwMode="auto">
        <a:xfrm>
          <a:off x="8623300" y="11303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6174" name="Text Box 2">
          <a:extLst>
            <a:ext uri="{FF2B5EF4-FFF2-40B4-BE49-F238E27FC236}">
              <a16:creationId xmlns:a16="http://schemas.microsoft.com/office/drawing/2014/main" id="{D52FE84C-4A59-8848-842C-951413A0BD33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6175" name="Text Box 3">
          <a:extLst>
            <a:ext uri="{FF2B5EF4-FFF2-40B4-BE49-F238E27FC236}">
              <a16:creationId xmlns:a16="http://schemas.microsoft.com/office/drawing/2014/main" id="{3F94000A-843C-2E46-9AA4-C76D416C75A5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6176" name="Text Box 4">
          <a:extLst>
            <a:ext uri="{FF2B5EF4-FFF2-40B4-BE49-F238E27FC236}">
              <a16:creationId xmlns:a16="http://schemas.microsoft.com/office/drawing/2014/main" id="{C4C9AC31-7FD3-7A4A-A07C-FE3415C8B8FF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6177" name="Text Box 5">
          <a:extLst>
            <a:ext uri="{FF2B5EF4-FFF2-40B4-BE49-F238E27FC236}">
              <a16:creationId xmlns:a16="http://schemas.microsoft.com/office/drawing/2014/main" id="{4A739A3D-71ED-2949-A16A-8603BA582DB1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6178" name="Text Box 6">
          <a:extLst>
            <a:ext uri="{FF2B5EF4-FFF2-40B4-BE49-F238E27FC236}">
              <a16:creationId xmlns:a16="http://schemas.microsoft.com/office/drawing/2014/main" id="{FCDA4D90-3EB3-944D-A817-BE975E4CD19F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6179" name="Text Box 7">
          <a:extLst>
            <a:ext uri="{FF2B5EF4-FFF2-40B4-BE49-F238E27FC236}">
              <a16:creationId xmlns:a16="http://schemas.microsoft.com/office/drawing/2014/main" id="{F3CCC207-A375-9C4B-B571-8B213784744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6180" name="Text Box 8">
          <a:extLst>
            <a:ext uri="{FF2B5EF4-FFF2-40B4-BE49-F238E27FC236}">
              <a16:creationId xmlns:a16="http://schemas.microsoft.com/office/drawing/2014/main" id="{ED3190C9-8AA3-C942-81FA-B67DFAFAE6AA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6181" name="Text Box 9">
          <a:extLst>
            <a:ext uri="{FF2B5EF4-FFF2-40B4-BE49-F238E27FC236}">
              <a16:creationId xmlns:a16="http://schemas.microsoft.com/office/drawing/2014/main" id="{62D62B53-C0D8-874F-87F7-70A6A9BA8E66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6182" name="Text Box 10">
          <a:extLst>
            <a:ext uri="{FF2B5EF4-FFF2-40B4-BE49-F238E27FC236}">
              <a16:creationId xmlns:a16="http://schemas.microsoft.com/office/drawing/2014/main" id="{EA0542E1-BF72-054C-BDAD-63FDEA46DC4E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6183" name="Text Box 11">
          <a:extLst>
            <a:ext uri="{FF2B5EF4-FFF2-40B4-BE49-F238E27FC236}">
              <a16:creationId xmlns:a16="http://schemas.microsoft.com/office/drawing/2014/main" id="{9DAA0855-D55A-6B4D-9053-46ADAB414687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6184" name="Text Box 12">
          <a:extLst>
            <a:ext uri="{FF2B5EF4-FFF2-40B4-BE49-F238E27FC236}">
              <a16:creationId xmlns:a16="http://schemas.microsoft.com/office/drawing/2014/main" id="{C062F7E2-F161-BF41-8160-9FE3D7C9C6A0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6185" name="Text Box 13">
          <a:extLst>
            <a:ext uri="{FF2B5EF4-FFF2-40B4-BE49-F238E27FC236}">
              <a16:creationId xmlns:a16="http://schemas.microsoft.com/office/drawing/2014/main" id="{59B2CD68-7C34-5948-B2C3-B17FB5D33520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6186" name="Text Box 14">
          <a:extLst>
            <a:ext uri="{FF2B5EF4-FFF2-40B4-BE49-F238E27FC236}">
              <a16:creationId xmlns:a16="http://schemas.microsoft.com/office/drawing/2014/main" id="{2D66B11F-3894-234C-93B8-94237073330E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36187" name="Text Box 15">
          <a:extLst>
            <a:ext uri="{FF2B5EF4-FFF2-40B4-BE49-F238E27FC236}">
              <a16:creationId xmlns:a16="http://schemas.microsoft.com/office/drawing/2014/main" id="{7D7B5453-377D-D249-A5CA-A1374FE9A9D4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36188" name="Text Box 16">
          <a:extLst>
            <a:ext uri="{FF2B5EF4-FFF2-40B4-BE49-F238E27FC236}">
              <a16:creationId xmlns:a16="http://schemas.microsoft.com/office/drawing/2014/main" id="{F35AC70B-0046-DF4A-B0CE-C68777A799B8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36189" name="Text Box 17">
          <a:extLst>
            <a:ext uri="{FF2B5EF4-FFF2-40B4-BE49-F238E27FC236}">
              <a16:creationId xmlns:a16="http://schemas.microsoft.com/office/drawing/2014/main" id="{82847B4E-C75E-7940-A34E-7C658E083A90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36190" name="Text Box 18">
          <a:extLst>
            <a:ext uri="{FF2B5EF4-FFF2-40B4-BE49-F238E27FC236}">
              <a16:creationId xmlns:a16="http://schemas.microsoft.com/office/drawing/2014/main" id="{21CC62EE-AAD5-AE4E-988A-03F622139DF3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36191" name="Text Box 19">
          <a:extLst>
            <a:ext uri="{FF2B5EF4-FFF2-40B4-BE49-F238E27FC236}">
              <a16:creationId xmlns:a16="http://schemas.microsoft.com/office/drawing/2014/main" id="{6D02B0D1-B5FA-0C46-AA6B-489E630D9A9C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8480" name="Text Box 20">
          <a:extLst>
            <a:ext uri="{FF2B5EF4-FFF2-40B4-BE49-F238E27FC236}">
              <a16:creationId xmlns:a16="http://schemas.microsoft.com/office/drawing/2014/main" id="{029DEA36-DFBE-4A44-BBCC-E75FC6B3A183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8481" name="Text Box 21">
          <a:extLst>
            <a:ext uri="{FF2B5EF4-FFF2-40B4-BE49-F238E27FC236}">
              <a16:creationId xmlns:a16="http://schemas.microsoft.com/office/drawing/2014/main" id="{0FE6E17A-A867-C042-80BE-171E41119DE1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8482" name="Text Box 2">
          <a:extLst>
            <a:ext uri="{FF2B5EF4-FFF2-40B4-BE49-F238E27FC236}">
              <a16:creationId xmlns:a16="http://schemas.microsoft.com/office/drawing/2014/main" id="{F7C77014-A68B-6A4D-A9A2-5A9D9AA88FE6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8483" name="Text Box 3">
          <a:extLst>
            <a:ext uri="{FF2B5EF4-FFF2-40B4-BE49-F238E27FC236}">
              <a16:creationId xmlns:a16="http://schemas.microsoft.com/office/drawing/2014/main" id="{E93126AE-912A-D94D-B36B-5743F21F1680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8484" name="Text Box 4">
          <a:extLst>
            <a:ext uri="{FF2B5EF4-FFF2-40B4-BE49-F238E27FC236}">
              <a16:creationId xmlns:a16="http://schemas.microsoft.com/office/drawing/2014/main" id="{49F2DB5B-25D4-1A4E-A524-9FE33E14C695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8485" name="Text Box 5">
          <a:extLst>
            <a:ext uri="{FF2B5EF4-FFF2-40B4-BE49-F238E27FC236}">
              <a16:creationId xmlns:a16="http://schemas.microsoft.com/office/drawing/2014/main" id="{8C0CF735-903E-4F48-A655-BB33BF205D1A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8486" name="Text Box 6">
          <a:extLst>
            <a:ext uri="{FF2B5EF4-FFF2-40B4-BE49-F238E27FC236}">
              <a16:creationId xmlns:a16="http://schemas.microsoft.com/office/drawing/2014/main" id="{07F5E089-CDEA-4E49-B936-EC477DEDA7F6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8487" name="Text Box 7">
          <a:extLst>
            <a:ext uri="{FF2B5EF4-FFF2-40B4-BE49-F238E27FC236}">
              <a16:creationId xmlns:a16="http://schemas.microsoft.com/office/drawing/2014/main" id="{121EEA66-657B-B848-ACBE-4EE142406904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8488" name="Text Box 8">
          <a:extLst>
            <a:ext uri="{FF2B5EF4-FFF2-40B4-BE49-F238E27FC236}">
              <a16:creationId xmlns:a16="http://schemas.microsoft.com/office/drawing/2014/main" id="{D7489B8B-0A4B-0244-92F1-988758B6F74A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8489" name="Text Box 9">
          <a:extLst>
            <a:ext uri="{FF2B5EF4-FFF2-40B4-BE49-F238E27FC236}">
              <a16:creationId xmlns:a16="http://schemas.microsoft.com/office/drawing/2014/main" id="{1CCEBDF8-5625-A140-8EE4-F65A6B19507A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8490" name="Text Box 10">
          <a:extLst>
            <a:ext uri="{FF2B5EF4-FFF2-40B4-BE49-F238E27FC236}">
              <a16:creationId xmlns:a16="http://schemas.microsoft.com/office/drawing/2014/main" id="{6D7F34D3-0B47-194E-B15B-E52320B0E28A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8491" name="Text Box 11">
          <a:extLst>
            <a:ext uri="{FF2B5EF4-FFF2-40B4-BE49-F238E27FC236}">
              <a16:creationId xmlns:a16="http://schemas.microsoft.com/office/drawing/2014/main" id="{E47044E3-6E00-8340-8846-4622E1E7058A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8492" name="Text Box 12">
          <a:extLst>
            <a:ext uri="{FF2B5EF4-FFF2-40B4-BE49-F238E27FC236}">
              <a16:creationId xmlns:a16="http://schemas.microsoft.com/office/drawing/2014/main" id="{C83028DA-70F9-174B-8F09-894929C3BD1B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8493" name="Text Box 13">
          <a:extLst>
            <a:ext uri="{FF2B5EF4-FFF2-40B4-BE49-F238E27FC236}">
              <a16:creationId xmlns:a16="http://schemas.microsoft.com/office/drawing/2014/main" id="{B2824572-779F-114D-A528-58A8B9FD5E60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8494" name="Text Box 14">
          <a:extLst>
            <a:ext uri="{FF2B5EF4-FFF2-40B4-BE49-F238E27FC236}">
              <a16:creationId xmlns:a16="http://schemas.microsoft.com/office/drawing/2014/main" id="{20DD56A6-44C1-2940-A822-560187257C4B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8495" name="Text Box 15">
          <a:extLst>
            <a:ext uri="{FF2B5EF4-FFF2-40B4-BE49-F238E27FC236}">
              <a16:creationId xmlns:a16="http://schemas.microsoft.com/office/drawing/2014/main" id="{5A0D1310-4BF6-7748-82E7-BCB0AB0D8F2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8496" name="Text Box 16">
          <a:extLst>
            <a:ext uri="{FF2B5EF4-FFF2-40B4-BE49-F238E27FC236}">
              <a16:creationId xmlns:a16="http://schemas.microsoft.com/office/drawing/2014/main" id="{6B40E50C-578C-3C42-B489-F33C9D62D0D7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8497" name="Text Box 17">
          <a:extLst>
            <a:ext uri="{FF2B5EF4-FFF2-40B4-BE49-F238E27FC236}">
              <a16:creationId xmlns:a16="http://schemas.microsoft.com/office/drawing/2014/main" id="{C920FC5F-6E77-6A43-B796-83D41D5B3297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165100</xdr:rowOff>
    </xdr:from>
    <xdr:to>
      <xdr:col>9</xdr:col>
      <xdr:colOff>76200</xdr:colOff>
      <xdr:row>21</xdr:row>
      <xdr:rowOff>381000</xdr:rowOff>
    </xdr:to>
    <xdr:sp macro="" textlink="">
      <xdr:nvSpPr>
        <xdr:cNvPr id="148498" name="Text Box 18">
          <a:extLst>
            <a:ext uri="{FF2B5EF4-FFF2-40B4-BE49-F238E27FC236}">
              <a16:creationId xmlns:a16="http://schemas.microsoft.com/office/drawing/2014/main" id="{372BF129-F4A5-F04C-9CFA-65F95C1E14B0}"/>
            </a:ext>
          </a:extLst>
        </xdr:cNvPr>
        <xdr:cNvSpPr txBox="1">
          <a:spLocks noChangeArrowheads="1"/>
        </xdr:cNvSpPr>
      </xdr:nvSpPr>
      <xdr:spPr bwMode="auto">
        <a:xfrm>
          <a:off x="4851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8499" name="Text Box 19">
          <a:extLst>
            <a:ext uri="{FF2B5EF4-FFF2-40B4-BE49-F238E27FC236}">
              <a16:creationId xmlns:a16="http://schemas.microsoft.com/office/drawing/2014/main" id="{0DF20205-BF6E-0C42-B117-1D60535D33AB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8500" name="Text Box 20">
          <a:extLst>
            <a:ext uri="{FF2B5EF4-FFF2-40B4-BE49-F238E27FC236}">
              <a16:creationId xmlns:a16="http://schemas.microsoft.com/office/drawing/2014/main" id="{282499EF-EE23-9D43-9D90-191A50D39ECB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8501" name="Text Box 21">
          <a:extLst>
            <a:ext uri="{FF2B5EF4-FFF2-40B4-BE49-F238E27FC236}">
              <a16:creationId xmlns:a16="http://schemas.microsoft.com/office/drawing/2014/main" id="{136139BB-C8F2-DF40-B342-49306849FE29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8502" name="Text Box 2">
          <a:extLst>
            <a:ext uri="{FF2B5EF4-FFF2-40B4-BE49-F238E27FC236}">
              <a16:creationId xmlns:a16="http://schemas.microsoft.com/office/drawing/2014/main" id="{7FB032B7-39CA-5348-8BC5-3A8DC7025E45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8503" name="Text Box 4">
          <a:extLst>
            <a:ext uri="{FF2B5EF4-FFF2-40B4-BE49-F238E27FC236}">
              <a16:creationId xmlns:a16="http://schemas.microsoft.com/office/drawing/2014/main" id="{27EFB169-17C4-5845-9A6F-F5489747E593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8504" name="Text Box 5">
          <a:extLst>
            <a:ext uri="{FF2B5EF4-FFF2-40B4-BE49-F238E27FC236}">
              <a16:creationId xmlns:a16="http://schemas.microsoft.com/office/drawing/2014/main" id="{DA5F2764-AA50-2447-9D3C-99460428C6F4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8505" name="Text Box 6">
          <a:extLst>
            <a:ext uri="{FF2B5EF4-FFF2-40B4-BE49-F238E27FC236}">
              <a16:creationId xmlns:a16="http://schemas.microsoft.com/office/drawing/2014/main" id="{04DFBF08-F732-D54A-A98A-4441F7318295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8506" name="Text Box 12">
          <a:extLst>
            <a:ext uri="{FF2B5EF4-FFF2-40B4-BE49-F238E27FC236}">
              <a16:creationId xmlns:a16="http://schemas.microsoft.com/office/drawing/2014/main" id="{1CADF61D-6060-E446-AE84-D351BC4D56D1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8507" name="Text Box 14">
          <a:extLst>
            <a:ext uri="{FF2B5EF4-FFF2-40B4-BE49-F238E27FC236}">
              <a16:creationId xmlns:a16="http://schemas.microsoft.com/office/drawing/2014/main" id="{1B9D8CE2-F7DC-6B41-9DDB-985DF503D59F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8508" name="Text Box 15">
          <a:extLst>
            <a:ext uri="{FF2B5EF4-FFF2-40B4-BE49-F238E27FC236}">
              <a16:creationId xmlns:a16="http://schemas.microsoft.com/office/drawing/2014/main" id="{2F9C0298-DEDE-1B48-BF26-DF6A8B48D14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8509" name="Text Box 16">
          <a:extLst>
            <a:ext uri="{FF2B5EF4-FFF2-40B4-BE49-F238E27FC236}">
              <a16:creationId xmlns:a16="http://schemas.microsoft.com/office/drawing/2014/main" id="{4D63AF10-80E4-1847-A777-FAA2BAAAC012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165100</xdr:rowOff>
    </xdr:from>
    <xdr:to>
      <xdr:col>14</xdr:col>
      <xdr:colOff>76200</xdr:colOff>
      <xdr:row>21</xdr:row>
      <xdr:rowOff>381000</xdr:rowOff>
    </xdr:to>
    <xdr:sp macro="" textlink="">
      <xdr:nvSpPr>
        <xdr:cNvPr id="148510" name="Text Box 17">
          <a:extLst>
            <a:ext uri="{FF2B5EF4-FFF2-40B4-BE49-F238E27FC236}">
              <a16:creationId xmlns:a16="http://schemas.microsoft.com/office/drawing/2014/main" id="{722E651A-76AF-B146-8853-02AF745184EB}"/>
            </a:ext>
          </a:extLst>
        </xdr:cNvPr>
        <xdr:cNvSpPr txBox="1">
          <a:spLocks noChangeArrowheads="1"/>
        </xdr:cNvSpPr>
      </xdr:nvSpPr>
      <xdr:spPr bwMode="auto">
        <a:xfrm>
          <a:off x="86233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165100</xdr:rowOff>
    </xdr:from>
    <xdr:to>
      <xdr:col>10</xdr:col>
      <xdr:colOff>76200</xdr:colOff>
      <xdr:row>21</xdr:row>
      <xdr:rowOff>381000</xdr:rowOff>
    </xdr:to>
    <xdr:sp macro="" textlink="">
      <xdr:nvSpPr>
        <xdr:cNvPr id="148511" name="Text Box 19">
          <a:extLst>
            <a:ext uri="{FF2B5EF4-FFF2-40B4-BE49-F238E27FC236}">
              <a16:creationId xmlns:a16="http://schemas.microsoft.com/office/drawing/2014/main" id="{C4D0B7B0-441F-E64A-AB5A-F855A53EC40B}"/>
            </a:ext>
          </a:extLst>
        </xdr:cNvPr>
        <xdr:cNvSpPr txBox="1">
          <a:spLocks noChangeArrowheads="1"/>
        </xdr:cNvSpPr>
      </xdr:nvSpPr>
      <xdr:spPr bwMode="auto">
        <a:xfrm>
          <a:off x="51689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165100</xdr:rowOff>
    </xdr:from>
    <xdr:to>
      <xdr:col>11</xdr:col>
      <xdr:colOff>76200</xdr:colOff>
      <xdr:row>21</xdr:row>
      <xdr:rowOff>381000</xdr:rowOff>
    </xdr:to>
    <xdr:sp macro="" textlink="">
      <xdr:nvSpPr>
        <xdr:cNvPr id="148512" name="Text Box 20">
          <a:extLst>
            <a:ext uri="{FF2B5EF4-FFF2-40B4-BE49-F238E27FC236}">
              <a16:creationId xmlns:a16="http://schemas.microsoft.com/office/drawing/2014/main" id="{22F0CB44-00DA-264C-A108-E94CE973FCD7}"/>
            </a:ext>
          </a:extLst>
        </xdr:cNvPr>
        <xdr:cNvSpPr txBox="1">
          <a:spLocks noChangeArrowheads="1"/>
        </xdr:cNvSpPr>
      </xdr:nvSpPr>
      <xdr:spPr bwMode="auto">
        <a:xfrm>
          <a:off x="60452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165100</xdr:rowOff>
    </xdr:from>
    <xdr:to>
      <xdr:col>13</xdr:col>
      <xdr:colOff>76200</xdr:colOff>
      <xdr:row>21</xdr:row>
      <xdr:rowOff>381000</xdr:rowOff>
    </xdr:to>
    <xdr:sp macro="" textlink="">
      <xdr:nvSpPr>
        <xdr:cNvPr id="148513" name="Text Box 21">
          <a:extLst>
            <a:ext uri="{FF2B5EF4-FFF2-40B4-BE49-F238E27FC236}">
              <a16:creationId xmlns:a16="http://schemas.microsoft.com/office/drawing/2014/main" id="{13F9DB88-2D51-624C-B272-08BFAD3A2644}"/>
            </a:ext>
          </a:extLst>
        </xdr:cNvPr>
        <xdr:cNvSpPr txBox="1">
          <a:spLocks noChangeArrowheads="1"/>
        </xdr:cNvSpPr>
      </xdr:nvSpPr>
      <xdr:spPr bwMode="auto">
        <a:xfrm>
          <a:off x="7772400" y="8039100"/>
          <a:ext cx="76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topLeftCell="A13" zoomScale="85" zoomScaleNormal="100" zoomScaleSheetLayoutView="85" workbookViewId="0">
      <selection sqref="A1:O1"/>
    </sheetView>
  </sheetViews>
  <sheetFormatPr baseColWidth="10" defaultColWidth="9" defaultRowHeight="15"/>
  <cols>
    <col min="1" max="2" width="4.1640625" style="9" customWidth="1"/>
    <col min="3" max="4" width="11.5" style="9" customWidth="1"/>
    <col min="5" max="6" width="11.1640625" style="9" customWidth="1"/>
    <col min="7" max="7" width="2.6640625" style="9" customWidth="1"/>
    <col min="8" max="8" width="3.1640625" style="9" customWidth="1"/>
    <col min="9" max="10" width="4.1640625" style="9" customWidth="1"/>
    <col min="11" max="12" width="11.5" style="9" customWidth="1"/>
    <col min="13" max="14" width="11.1640625" style="9" customWidth="1"/>
    <col min="15" max="15" width="2.6640625" style="9" customWidth="1"/>
    <col min="16" max="16384" width="9" style="9"/>
  </cols>
  <sheetData>
    <row r="1" spans="1:15" ht="50.25" customHeight="1">
      <c r="A1" s="162" t="s">
        <v>34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26.25" customHeight="1">
      <c r="A2" s="164">
        <v>2019</v>
      </c>
      <c r="B2" s="164"/>
      <c r="C2" s="13" t="s">
        <v>0</v>
      </c>
      <c r="D2" s="163"/>
      <c r="E2" s="163"/>
      <c r="F2" s="163"/>
      <c r="G2" s="163"/>
      <c r="H2" s="14"/>
      <c r="I2" s="15" t="s">
        <v>1</v>
      </c>
      <c r="J2" s="15"/>
      <c r="K2" s="166"/>
      <c r="L2" s="166"/>
      <c r="M2" s="166"/>
      <c r="N2" s="166"/>
      <c r="O2" s="166"/>
    </row>
    <row r="3" spans="1:15" ht="26.25" customHeight="1">
      <c r="A3" s="165">
        <v>4</v>
      </c>
      <c r="B3" s="165"/>
      <c r="C3" s="16" t="s">
        <v>2</v>
      </c>
      <c r="D3" s="16"/>
      <c r="E3" s="16"/>
      <c r="F3" s="16"/>
      <c r="G3" s="17"/>
      <c r="H3" s="17"/>
      <c r="I3" s="15" t="s">
        <v>3</v>
      </c>
      <c r="J3" s="15"/>
      <c r="K3" s="18"/>
      <c r="L3" s="19" t="s">
        <v>35</v>
      </c>
      <c r="M3" s="132"/>
      <c r="N3" s="132"/>
      <c r="O3" s="132"/>
    </row>
    <row r="4" spans="1:15" ht="6" customHeight="1" thickBot="1"/>
    <row r="5" spans="1:15" ht="37.5" customHeight="1">
      <c r="A5" s="149" t="s">
        <v>4</v>
      </c>
      <c r="B5" s="133" t="s">
        <v>5</v>
      </c>
      <c r="C5" s="153" t="s">
        <v>48</v>
      </c>
      <c r="D5" s="154"/>
      <c r="E5" s="155" t="s">
        <v>47</v>
      </c>
      <c r="F5" s="145" t="s">
        <v>36</v>
      </c>
      <c r="G5" s="146"/>
      <c r="H5" s="1"/>
      <c r="I5" s="149" t="s">
        <v>4</v>
      </c>
      <c r="J5" s="133" t="s">
        <v>5</v>
      </c>
      <c r="K5" s="153" t="s">
        <v>48</v>
      </c>
      <c r="L5" s="154"/>
      <c r="M5" s="155" t="s">
        <v>47</v>
      </c>
      <c r="N5" s="145" t="s">
        <v>36</v>
      </c>
      <c r="O5" s="146"/>
    </row>
    <row r="6" spans="1:15" ht="25.5" customHeight="1" thickBot="1">
      <c r="A6" s="150"/>
      <c r="B6" s="134"/>
      <c r="C6" s="31" t="s">
        <v>49</v>
      </c>
      <c r="D6" s="58" t="s">
        <v>50</v>
      </c>
      <c r="E6" s="156"/>
      <c r="F6" s="147"/>
      <c r="G6" s="148"/>
      <c r="H6" s="2"/>
      <c r="I6" s="150"/>
      <c r="J6" s="134"/>
      <c r="K6" s="31" t="s">
        <v>49</v>
      </c>
      <c r="L6" s="58" t="s">
        <v>50</v>
      </c>
      <c r="M6" s="156"/>
      <c r="N6" s="147"/>
      <c r="O6" s="148"/>
    </row>
    <row r="7" spans="1:15" ht="30" customHeight="1">
      <c r="A7" s="28">
        <v>1</v>
      </c>
      <c r="B7" s="10" t="s">
        <v>10</v>
      </c>
      <c r="C7" s="32">
        <v>0.375</v>
      </c>
      <c r="D7" s="33">
        <v>0.79166666666666663</v>
      </c>
      <c r="E7" s="33">
        <f t="shared" ref="E7:E22" si="0">IF(C7="","",D7-C7)</f>
        <v>0.41666666666666663</v>
      </c>
      <c r="F7" s="151"/>
      <c r="G7" s="152"/>
      <c r="H7" s="3"/>
      <c r="I7" s="28">
        <v>17</v>
      </c>
      <c r="J7" s="10" t="s">
        <v>12</v>
      </c>
      <c r="K7" s="44"/>
      <c r="L7" s="49"/>
      <c r="M7" s="49" t="str">
        <f>IF(K7="","",L7-K7)</f>
        <v/>
      </c>
      <c r="N7" s="142" t="s">
        <v>15</v>
      </c>
      <c r="O7" s="143"/>
    </row>
    <row r="8" spans="1:15" ht="30" customHeight="1">
      <c r="A8" s="11">
        <v>2</v>
      </c>
      <c r="B8" s="8" t="s">
        <v>11</v>
      </c>
      <c r="C8" s="32">
        <v>0.375</v>
      </c>
      <c r="D8" s="33">
        <v>0.79166666666666663</v>
      </c>
      <c r="E8" s="33">
        <f t="shared" si="0"/>
        <v>0.41666666666666663</v>
      </c>
      <c r="F8" s="122" t="s">
        <v>42</v>
      </c>
      <c r="G8" s="123"/>
      <c r="H8" s="4"/>
      <c r="I8" s="11">
        <v>18</v>
      </c>
      <c r="J8" s="8" t="s">
        <v>6</v>
      </c>
      <c r="K8" s="45"/>
      <c r="L8" s="39"/>
      <c r="M8" s="39" t="str">
        <f t="shared" ref="M8:M21" si="1">IF(K8="","",L8-K8)</f>
        <v/>
      </c>
      <c r="N8" s="124" t="s">
        <v>15</v>
      </c>
      <c r="O8" s="125"/>
    </row>
    <row r="9" spans="1:15" ht="30" customHeight="1">
      <c r="A9" s="11">
        <v>3</v>
      </c>
      <c r="B9" s="8" t="s">
        <v>12</v>
      </c>
      <c r="C9" s="32">
        <v>0.41666666666666669</v>
      </c>
      <c r="D9" s="33">
        <v>0.75</v>
      </c>
      <c r="E9" s="33">
        <f t="shared" si="0"/>
        <v>0.33333333333333331</v>
      </c>
      <c r="F9" s="120" t="s">
        <v>17</v>
      </c>
      <c r="G9" s="121"/>
      <c r="H9" s="4"/>
      <c r="I9" s="11">
        <v>19</v>
      </c>
      <c r="J9" s="8" t="s">
        <v>7</v>
      </c>
      <c r="K9" s="45"/>
      <c r="L9" s="39"/>
      <c r="M9" s="39" t="str">
        <f t="shared" si="1"/>
        <v/>
      </c>
      <c r="N9" s="124" t="s">
        <v>15</v>
      </c>
      <c r="O9" s="125"/>
    </row>
    <row r="10" spans="1:15" ht="30" customHeight="1">
      <c r="A10" s="11">
        <v>4</v>
      </c>
      <c r="B10" s="8" t="s">
        <v>6</v>
      </c>
      <c r="C10" s="32">
        <v>0.45833333333333298</v>
      </c>
      <c r="D10" s="33">
        <v>0.625</v>
      </c>
      <c r="E10" s="33">
        <f t="shared" si="0"/>
        <v>0.16666666666666702</v>
      </c>
      <c r="F10" s="122"/>
      <c r="G10" s="123"/>
      <c r="H10" s="1"/>
      <c r="I10" s="37">
        <v>20</v>
      </c>
      <c r="J10" s="34" t="s">
        <v>8</v>
      </c>
      <c r="K10" s="46"/>
      <c r="L10" s="41"/>
      <c r="M10" s="41" t="str">
        <f t="shared" si="1"/>
        <v/>
      </c>
      <c r="N10" s="138"/>
      <c r="O10" s="139"/>
    </row>
    <row r="11" spans="1:15" ht="30" customHeight="1">
      <c r="A11" s="11">
        <v>5</v>
      </c>
      <c r="B11" s="8" t="s">
        <v>7</v>
      </c>
      <c r="C11" s="32">
        <v>0.35416666666666669</v>
      </c>
      <c r="D11" s="33">
        <v>0.91666666666666663</v>
      </c>
      <c r="E11" s="33">
        <f t="shared" si="0"/>
        <v>0.5625</v>
      </c>
      <c r="F11" s="120"/>
      <c r="G11" s="121"/>
      <c r="H11" s="3"/>
      <c r="I11" s="37">
        <v>21</v>
      </c>
      <c r="J11" s="34" t="s">
        <v>9</v>
      </c>
      <c r="K11" s="47"/>
      <c r="L11" s="36"/>
      <c r="M11" s="36" t="str">
        <f t="shared" si="1"/>
        <v/>
      </c>
      <c r="N11" s="136"/>
      <c r="O11" s="137"/>
    </row>
    <row r="12" spans="1:15" ht="30" customHeight="1">
      <c r="A12" s="37">
        <v>6</v>
      </c>
      <c r="B12" s="34" t="s">
        <v>8</v>
      </c>
      <c r="C12" s="35"/>
      <c r="D12" s="36"/>
      <c r="E12" s="36" t="str">
        <f t="shared" si="0"/>
        <v/>
      </c>
      <c r="F12" s="144"/>
      <c r="G12" s="129"/>
      <c r="H12" s="3"/>
      <c r="I12" s="11">
        <v>22</v>
      </c>
      <c r="J12" s="29" t="s">
        <v>10</v>
      </c>
      <c r="K12" s="32">
        <v>0.35416666666666669</v>
      </c>
      <c r="L12" s="33">
        <v>0.70833333333333337</v>
      </c>
      <c r="M12" s="33">
        <f t="shared" si="1"/>
        <v>0.35416666666666669</v>
      </c>
      <c r="N12" s="126"/>
      <c r="O12" s="127"/>
    </row>
    <row r="13" spans="1:15" ht="30" customHeight="1">
      <c r="A13" s="37">
        <v>7</v>
      </c>
      <c r="B13" s="34" t="s">
        <v>9</v>
      </c>
      <c r="C13" s="35"/>
      <c r="D13" s="36"/>
      <c r="E13" s="36" t="str">
        <f t="shared" si="0"/>
        <v/>
      </c>
      <c r="F13" s="118"/>
      <c r="G13" s="119"/>
      <c r="H13" s="3"/>
      <c r="I13" s="11">
        <v>23</v>
      </c>
      <c r="J13" s="8" t="s">
        <v>11</v>
      </c>
      <c r="K13" s="32">
        <v>0.35416666666666669</v>
      </c>
      <c r="L13" s="33">
        <v>0.5</v>
      </c>
      <c r="M13" s="33">
        <f t="shared" si="1"/>
        <v>0.14583333333333331</v>
      </c>
      <c r="N13" s="135"/>
      <c r="O13" s="125"/>
    </row>
    <row r="14" spans="1:15" ht="30" customHeight="1">
      <c r="A14" s="11">
        <v>8</v>
      </c>
      <c r="B14" s="29" t="s">
        <v>10</v>
      </c>
      <c r="C14" s="32">
        <v>0.41666666666666669</v>
      </c>
      <c r="D14" s="33">
        <v>0.70833333333333337</v>
      </c>
      <c r="E14" s="33">
        <f t="shared" si="0"/>
        <v>0.29166666666666669</v>
      </c>
      <c r="F14" s="122" t="s">
        <v>14</v>
      </c>
      <c r="G14" s="123"/>
      <c r="H14" s="5"/>
      <c r="I14" s="11">
        <v>24</v>
      </c>
      <c r="J14" s="8" t="s">
        <v>12</v>
      </c>
      <c r="K14" s="32">
        <v>0.35416666666666669</v>
      </c>
      <c r="L14" s="33">
        <v>0.75</v>
      </c>
      <c r="M14" s="33">
        <f t="shared" si="1"/>
        <v>0.39583333333333331</v>
      </c>
      <c r="N14" s="135"/>
      <c r="O14" s="125"/>
    </row>
    <row r="15" spans="1:15" ht="30" customHeight="1">
      <c r="A15" s="11">
        <v>9</v>
      </c>
      <c r="B15" s="8" t="s">
        <v>11</v>
      </c>
      <c r="C15" s="32">
        <v>0.41666666666666669</v>
      </c>
      <c r="D15" s="33">
        <v>0.70833333333333337</v>
      </c>
      <c r="E15" s="33">
        <f t="shared" si="0"/>
        <v>0.29166666666666669</v>
      </c>
      <c r="F15" s="120" t="s">
        <v>14</v>
      </c>
      <c r="G15" s="121"/>
      <c r="H15" s="4"/>
      <c r="I15" s="11">
        <v>25</v>
      </c>
      <c r="J15" s="8" t="s">
        <v>6</v>
      </c>
      <c r="K15" s="32">
        <v>0.35416666666666669</v>
      </c>
      <c r="L15" s="33">
        <v>0.70833333333333337</v>
      </c>
      <c r="M15" s="33">
        <f t="shared" si="1"/>
        <v>0.35416666666666669</v>
      </c>
      <c r="N15" s="140"/>
      <c r="O15" s="141"/>
    </row>
    <row r="16" spans="1:15" ht="30" customHeight="1">
      <c r="A16" s="11">
        <v>10</v>
      </c>
      <c r="B16" s="8" t="s">
        <v>12</v>
      </c>
      <c r="C16" s="32">
        <v>0.41666666666666669</v>
      </c>
      <c r="D16" s="33">
        <v>0.70833333333333337</v>
      </c>
      <c r="E16" s="33">
        <f t="shared" si="0"/>
        <v>0.29166666666666669</v>
      </c>
      <c r="F16" s="120" t="s">
        <v>14</v>
      </c>
      <c r="G16" s="121"/>
      <c r="H16" s="4"/>
      <c r="I16" s="11">
        <v>26</v>
      </c>
      <c r="J16" s="8" t="s">
        <v>7</v>
      </c>
      <c r="K16" s="32">
        <v>0.58333333333333337</v>
      </c>
      <c r="L16" s="33">
        <v>0.79166666666666663</v>
      </c>
      <c r="M16" s="33">
        <f t="shared" si="1"/>
        <v>0.20833333333333326</v>
      </c>
      <c r="N16" s="126"/>
      <c r="O16" s="127"/>
    </row>
    <row r="17" spans="1:16" ht="30" customHeight="1">
      <c r="A17" s="11">
        <v>11</v>
      </c>
      <c r="B17" s="8" t="s">
        <v>6</v>
      </c>
      <c r="C17" s="38">
        <v>0.41666666666666669</v>
      </c>
      <c r="D17" s="39">
        <v>0.75</v>
      </c>
      <c r="E17" s="33">
        <f t="shared" si="0"/>
        <v>0.33333333333333331</v>
      </c>
      <c r="F17" s="120"/>
      <c r="G17" s="121"/>
      <c r="H17" s="4"/>
      <c r="I17" s="37">
        <v>27</v>
      </c>
      <c r="J17" s="34" t="s">
        <v>8</v>
      </c>
      <c r="K17" s="35"/>
      <c r="L17" s="36"/>
      <c r="M17" s="36" t="str">
        <f t="shared" si="1"/>
        <v/>
      </c>
      <c r="N17" s="136"/>
      <c r="O17" s="137"/>
    </row>
    <row r="18" spans="1:16" ht="30" customHeight="1">
      <c r="A18" s="11">
        <v>12</v>
      </c>
      <c r="B18" s="8" t="s">
        <v>7</v>
      </c>
      <c r="C18" s="38">
        <v>0.35416666666666669</v>
      </c>
      <c r="D18" s="39">
        <v>0.66666666666666663</v>
      </c>
      <c r="E18" s="33">
        <f t="shared" si="0"/>
        <v>0.31249999999999994</v>
      </c>
      <c r="F18" s="120"/>
      <c r="G18" s="121"/>
      <c r="H18" s="4"/>
      <c r="I18" s="37">
        <v>28</v>
      </c>
      <c r="J18" s="34" t="s">
        <v>9</v>
      </c>
      <c r="K18" s="35"/>
      <c r="L18" s="36"/>
      <c r="M18" s="36" t="str">
        <f t="shared" si="1"/>
        <v/>
      </c>
      <c r="N18" s="136"/>
      <c r="O18" s="137"/>
    </row>
    <row r="19" spans="1:16" ht="30" customHeight="1">
      <c r="A19" s="37">
        <v>13</v>
      </c>
      <c r="B19" s="34" t="s">
        <v>8</v>
      </c>
      <c r="C19" s="40"/>
      <c r="D19" s="41"/>
      <c r="E19" s="41" t="str">
        <f t="shared" si="0"/>
        <v/>
      </c>
      <c r="F19" s="118"/>
      <c r="G19" s="119"/>
      <c r="H19" s="4"/>
      <c r="I19" s="37">
        <v>29</v>
      </c>
      <c r="J19" s="34" t="s">
        <v>13</v>
      </c>
      <c r="K19" s="35"/>
      <c r="L19" s="36"/>
      <c r="M19" s="36" t="str">
        <f t="shared" si="1"/>
        <v/>
      </c>
      <c r="N19" s="130"/>
      <c r="O19" s="131"/>
    </row>
    <row r="20" spans="1:16" ht="30" customHeight="1">
      <c r="A20" s="37">
        <v>14</v>
      </c>
      <c r="B20" s="34" t="s">
        <v>9</v>
      </c>
      <c r="C20" s="40">
        <v>0.41666666666666669</v>
      </c>
      <c r="D20" s="41">
        <v>0.75</v>
      </c>
      <c r="E20" s="41">
        <f t="shared" si="0"/>
        <v>0.33333333333333331</v>
      </c>
      <c r="F20" s="118" t="s">
        <v>14</v>
      </c>
      <c r="G20" s="119"/>
      <c r="H20" s="1"/>
      <c r="I20" s="37">
        <v>30</v>
      </c>
      <c r="J20" s="34" t="s">
        <v>18</v>
      </c>
      <c r="K20" s="35"/>
      <c r="L20" s="36"/>
      <c r="M20" s="36" t="str">
        <f t="shared" si="1"/>
        <v/>
      </c>
      <c r="N20" s="128"/>
      <c r="O20" s="129"/>
    </row>
    <row r="21" spans="1:16" ht="30" customHeight="1" thickBot="1">
      <c r="A21" s="11">
        <v>15</v>
      </c>
      <c r="B21" s="8" t="s">
        <v>13</v>
      </c>
      <c r="C21" s="38"/>
      <c r="D21" s="39"/>
      <c r="E21" s="39" t="str">
        <f t="shared" si="0"/>
        <v/>
      </c>
      <c r="F21" s="174" t="s">
        <v>16</v>
      </c>
      <c r="G21" s="175"/>
      <c r="H21" s="1"/>
      <c r="I21" s="12"/>
      <c r="J21" s="30"/>
      <c r="K21" s="48"/>
      <c r="L21" s="43"/>
      <c r="M21" s="43" t="str">
        <f t="shared" si="1"/>
        <v/>
      </c>
      <c r="N21" s="158"/>
      <c r="O21" s="159"/>
    </row>
    <row r="22" spans="1:16" ht="30" customHeight="1" thickBot="1">
      <c r="A22" s="12">
        <v>16</v>
      </c>
      <c r="B22" s="7" t="s">
        <v>18</v>
      </c>
      <c r="C22" s="42">
        <v>0.35416666666666669</v>
      </c>
      <c r="D22" s="43">
        <v>0.66666666666666663</v>
      </c>
      <c r="E22" s="43">
        <f t="shared" si="0"/>
        <v>0.31249999999999994</v>
      </c>
      <c r="F22" s="176"/>
      <c r="G22" s="159"/>
      <c r="H22" s="4"/>
      <c r="I22" s="173" t="s">
        <v>38</v>
      </c>
      <c r="J22" s="171"/>
      <c r="K22" s="171"/>
      <c r="L22" s="171"/>
      <c r="M22" s="50">
        <f>SUM(E7:E22,M7:M21)</f>
        <v>5.520833333333333</v>
      </c>
      <c r="N22" s="27"/>
      <c r="O22" s="24"/>
    </row>
    <row r="23" spans="1:16" ht="6" customHeight="1">
      <c r="A23" s="6"/>
      <c r="D23" s="6"/>
      <c r="E23" s="6"/>
      <c r="F23" s="20"/>
      <c r="G23" s="21"/>
      <c r="H23" s="21"/>
      <c r="I23" s="157"/>
      <c r="J23" s="157"/>
      <c r="K23" s="21"/>
      <c r="L23" s="21"/>
      <c r="M23" s="21"/>
      <c r="N23" s="21"/>
    </row>
    <row r="24" spans="1:16" ht="21.75" customHeight="1" thickBot="1">
      <c r="A24" s="6"/>
      <c r="D24" s="6"/>
      <c r="E24" s="6"/>
      <c r="F24" s="20"/>
      <c r="G24" s="21"/>
      <c r="H24" s="21"/>
      <c r="I24" s="167"/>
      <c r="J24" s="167"/>
      <c r="K24" s="167"/>
      <c r="L24" s="167"/>
      <c r="M24" s="21"/>
      <c r="N24" s="21"/>
    </row>
    <row r="25" spans="1:16" ht="22.5" customHeight="1" thickBot="1">
      <c r="A25" s="6"/>
      <c r="D25" s="6"/>
      <c r="E25" s="6"/>
      <c r="F25" s="20"/>
      <c r="G25" s="21"/>
      <c r="H25" s="21"/>
      <c r="I25" s="170" t="s">
        <v>37</v>
      </c>
      <c r="J25" s="171"/>
      <c r="K25" s="171"/>
      <c r="L25" s="172"/>
      <c r="M25" s="52" t="str">
        <f>IF(M22&gt;Sheet1!A2*Sheet1!C2+Sheet1!A5,"要","不要")</f>
        <v>不要</v>
      </c>
      <c r="N25" s="21"/>
    </row>
    <row r="26" spans="1:16" ht="22.5" customHeight="1">
      <c r="A26" s="6"/>
      <c r="D26" s="6"/>
      <c r="E26" s="6"/>
      <c r="F26" s="20"/>
      <c r="G26" s="21"/>
      <c r="H26" s="21"/>
      <c r="I26" s="51"/>
      <c r="J26" s="51"/>
      <c r="K26" s="51"/>
      <c r="L26" s="51"/>
      <c r="M26" s="55"/>
      <c r="N26" s="21"/>
    </row>
    <row r="27" spans="1:16" s="22" customFormat="1" ht="22.5" customHeight="1">
      <c r="A27" s="168" t="s">
        <v>43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6"/>
    </row>
    <row r="28" spans="1:16" s="22" customFormat="1" ht="29.25" customHeight="1">
      <c r="A28" s="160" t="s">
        <v>39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26"/>
    </row>
    <row r="29" spans="1:16" s="22" customFormat="1" ht="22.5" customHeight="1">
      <c r="A29" s="160" t="s">
        <v>40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25"/>
    </row>
    <row r="30" spans="1:16" s="22" customFormat="1" ht="29.25" customHeight="1">
      <c r="A30" s="168" t="s">
        <v>41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23"/>
    </row>
    <row r="31" spans="1:16" s="56" customFormat="1" ht="44.25" customHeight="1">
      <c r="A31" s="160" t="s">
        <v>44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57"/>
    </row>
    <row r="32" spans="1:16" s="22" customFormat="1" ht="22.5" customHeight="1">
      <c r="A32" s="168" t="s">
        <v>45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23"/>
    </row>
    <row r="33" spans="1:16" s="22" customFormat="1" ht="29.25" customHeight="1">
      <c r="A33" s="160" t="s">
        <v>46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23"/>
    </row>
  </sheetData>
  <mergeCells count="58">
    <mergeCell ref="I24:L24"/>
    <mergeCell ref="A30:O30"/>
    <mergeCell ref="I25:L25"/>
    <mergeCell ref="I22:L22"/>
    <mergeCell ref="F21:G21"/>
    <mergeCell ref="A33:O33"/>
    <mergeCell ref="A28:O28"/>
    <mergeCell ref="A32:O32"/>
    <mergeCell ref="F22:G22"/>
    <mergeCell ref="A27:O27"/>
    <mergeCell ref="I23:J23"/>
    <mergeCell ref="N21:O21"/>
    <mergeCell ref="A31:O31"/>
    <mergeCell ref="A29:O29"/>
    <mergeCell ref="A1:O1"/>
    <mergeCell ref="D2:G2"/>
    <mergeCell ref="A2:B2"/>
    <mergeCell ref="A3:B3"/>
    <mergeCell ref="K2:O2"/>
    <mergeCell ref="F19:G19"/>
    <mergeCell ref="N5:O6"/>
    <mergeCell ref="A5:A6"/>
    <mergeCell ref="B5:B6"/>
    <mergeCell ref="F7:G7"/>
    <mergeCell ref="F5:G6"/>
    <mergeCell ref="I5:I6"/>
    <mergeCell ref="C5:D5"/>
    <mergeCell ref="E5:E6"/>
    <mergeCell ref="K5:L5"/>
    <mergeCell ref="M5:M6"/>
    <mergeCell ref="N11:O11"/>
    <mergeCell ref="N10:O10"/>
    <mergeCell ref="N15:O15"/>
    <mergeCell ref="F9:G9"/>
    <mergeCell ref="N7:O7"/>
    <mergeCell ref="F8:G8"/>
    <mergeCell ref="F12:G12"/>
    <mergeCell ref="F10:G10"/>
    <mergeCell ref="M3:O3"/>
    <mergeCell ref="J5:J6"/>
    <mergeCell ref="N8:O8"/>
    <mergeCell ref="N14:O14"/>
    <mergeCell ref="N18:O18"/>
    <mergeCell ref="F18:G18"/>
    <mergeCell ref="N17:O17"/>
    <mergeCell ref="N16:O16"/>
    <mergeCell ref="F11:G11"/>
    <mergeCell ref="N13:O13"/>
    <mergeCell ref="F20:G20"/>
    <mergeCell ref="F17:G17"/>
    <mergeCell ref="F15:G15"/>
    <mergeCell ref="F14:G14"/>
    <mergeCell ref="F13:G13"/>
    <mergeCell ref="N9:O9"/>
    <mergeCell ref="F16:G16"/>
    <mergeCell ref="N12:O12"/>
    <mergeCell ref="N20:O20"/>
    <mergeCell ref="N19:O19"/>
  </mergeCells>
  <phoneticPr fontId="1"/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79" orientation="portrait"/>
  <headerFooter alignWithMargins="0">
    <oddHeader>&amp;R&amp;18記入例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Normal="100" zoomScaleSheetLayoutView="100" workbookViewId="0">
      <selection sqref="A1:O1"/>
    </sheetView>
  </sheetViews>
  <sheetFormatPr baseColWidth="10" defaultColWidth="9" defaultRowHeight="15"/>
  <cols>
    <col min="1" max="2" width="4.1640625" style="9" customWidth="1"/>
    <col min="3" max="4" width="11.5" style="9" customWidth="1"/>
    <col min="5" max="6" width="11.1640625" style="9" customWidth="1"/>
    <col min="7" max="7" width="2.6640625" style="9" customWidth="1"/>
    <col min="8" max="8" width="3.1640625" style="9" customWidth="1"/>
    <col min="9" max="10" width="4.1640625" style="9" customWidth="1"/>
    <col min="11" max="12" width="11.5" style="9" customWidth="1"/>
    <col min="13" max="14" width="11.1640625" style="9" customWidth="1"/>
    <col min="15" max="15" width="2.6640625" style="9" customWidth="1"/>
    <col min="16" max="16384" width="9" style="9"/>
  </cols>
  <sheetData>
    <row r="1" spans="1:15" ht="50.25" customHeight="1">
      <c r="A1" s="162" t="s">
        <v>34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26.25" customHeight="1">
      <c r="A2" s="164">
        <v>2020</v>
      </c>
      <c r="B2" s="164"/>
      <c r="C2" s="13" t="s">
        <v>0</v>
      </c>
      <c r="D2" s="163"/>
      <c r="E2" s="163"/>
      <c r="F2" s="163"/>
      <c r="G2" s="163"/>
      <c r="H2" s="14"/>
      <c r="I2" s="15" t="s">
        <v>1</v>
      </c>
      <c r="J2" s="15"/>
      <c r="K2" s="166"/>
      <c r="L2" s="166"/>
      <c r="M2" s="166"/>
      <c r="N2" s="166"/>
      <c r="O2" s="166"/>
    </row>
    <row r="3" spans="1:15" ht="26.25" customHeight="1">
      <c r="A3" s="165">
        <v>12</v>
      </c>
      <c r="B3" s="165"/>
      <c r="C3" s="16" t="s">
        <v>2</v>
      </c>
      <c r="D3" s="16"/>
      <c r="E3" s="16"/>
      <c r="F3" s="16"/>
      <c r="G3" s="17"/>
      <c r="H3" s="17"/>
      <c r="I3" s="15" t="s">
        <v>3</v>
      </c>
      <c r="J3" s="15"/>
      <c r="K3" s="18"/>
      <c r="L3" s="19" t="s">
        <v>35</v>
      </c>
      <c r="M3" s="132"/>
      <c r="N3" s="132"/>
      <c r="O3" s="132"/>
    </row>
    <row r="4" spans="1:15" ht="6" customHeight="1" thickBot="1"/>
    <row r="5" spans="1:15" ht="37.5" customHeight="1">
      <c r="A5" s="149" t="s">
        <v>4</v>
      </c>
      <c r="B5" s="133" t="s">
        <v>5</v>
      </c>
      <c r="C5" s="153" t="s">
        <v>48</v>
      </c>
      <c r="D5" s="154"/>
      <c r="E5" s="155" t="s">
        <v>47</v>
      </c>
      <c r="F5" s="145" t="s">
        <v>36</v>
      </c>
      <c r="G5" s="146"/>
      <c r="H5" s="1"/>
      <c r="I5" s="149" t="s">
        <v>4</v>
      </c>
      <c r="J5" s="133" t="s">
        <v>5</v>
      </c>
      <c r="K5" s="153" t="s">
        <v>48</v>
      </c>
      <c r="L5" s="154"/>
      <c r="M5" s="155" t="s">
        <v>47</v>
      </c>
      <c r="N5" s="145" t="s">
        <v>36</v>
      </c>
      <c r="O5" s="146"/>
    </row>
    <row r="6" spans="1:15" ht="25.5" customHeight="1" thickBot="1">
      <c r="A6" s="150"/>
      <c r="B6" s="134"/>
      <c r="C6" s="31" t="s">
        <v>49</v>
      </c>
      <c r="D6" s="58" t="s">
        <v>50</v>
      </c>
      <c r="E6" s="156"/>
      <c r="F6" s="147"/>
      <c r="G6" s="148"/>
      <c r="H6" s="2"/>
      <c r="I6" s="150"/>
      <c r="J6" s="134"/>
      <c r="K6" s="31" t="s">
        <v>49</v>
      </c>
      <c r="L6" s="58" t="s">
        <v>50</v>
      </c>
      <c r="M6" s="156"/>
      <c r="N6" s="147"/>
      <c r="O6" s="148"/>
    </row>
    <row r="7" spans="1:15" ht="30" customHeight="1">
      <c r="A7" s="81">
        <f>DATE(A2,A3,1)</f>
        <v>44166</v>
      </c>
      <c r="B7" s="82">
        <f>A7</f>
        <v>44166</v>
      </c>
      <c r="C7" s="61">
        <v>0.35416666666666669</v>
      </c>
      <c r="D7" s="62">
        <v>0.75</v>
      </c>
      <c r="E7" s="62">
        <f>IF(C7="","",D7-C7)</f>
        <v>0.39583333333333331</v>
      </c>
      <c r="F7" s="216"/>
      <c r="G7" s="217"/>
      <c r="H7" s="83"/>
      <c r="I7" s="84">
        <f>A22+1</f>
        <v>44182</v>
      </c>
      <c r="J7" s="85">
        <f>I7</f>
        <v>44182</v>
      </c>
      <c r="K7" s="86">
        <v>0.35416666666666669</v>
      </c>
      <c r="L7" s="87">
        <v>0.75</v>
      </c>
      <c r="M7" s="87">
        <f>IF(K7="","",L7-K7)</f>
        <v>0.39583333333333331</v>
      </c>
      <c r="N7" s="218"/>
      <c r="O7" s="207"/>
    </row>
    <row r="8" spans="1:15" ht="30" customHeight="1">
      <c r="A8" s="81">
        <f>A7+1</f>
        <v>44167</v>
      </c>
      <c r="B8" s="82">
        <f t="shared" ref="B8:B22" si="0">A8</f>
        <v>44167</v>
      </c>
      <c r="C8" s="61">
        <v>0.35416666666666669</v>
      </c>
      <c r="D8" s="62">
        <v>0.75</v>
      </c>
      <c r="E8" s="62">
        <f>IF(C8="","",D8-C8)</f>
        <v>0.39583333333333331</v>
      </c>
      <c r="F8" s="185"/>
      <c r="G8" s="180"/>
      <c r="H8" s="88"/>
      <c r="I8" s="81">
        <f>I7+1</f>
        <v>44183</v>
      </c>
      <c r="J8" s="82">
        <f t="shared" ref="J8:J21" si="1">I8</f>
        <v>44183</v>
      </c>
      <c r="K8" s="65">
        <v>0.35416666666666669</v>
      </c>
      <c r="L8" s="64">
        <v>0.75</v>
      </c>
      <c r="M8" s="64">
        <f t="shared" ref="M8:M21" si="2">IF(K8="","",L8-K8)</f>
        <v>0.39583333333333331</v>
      </c>
      <c r="N8" s="205"/>
      <c r="O8" s="196"/>
    </row>
    <row r="9" spans="1:15" ht="30" customHeight="1">
      <c r="A9" s="81">
        <f t="shared" ref="A9:A22" si="3">A8+1</f>
        <v>44168</v>
      </c>
      <c r="B9" s="82">
        <f t="shared" si="0"/>
        <v>44168</v>
      </c>
      <c r="C9" s="61">
        <v>0.35416666666666669</v>
      </c>
      <c r="D9" s="62">
        <v>0.75</v>
      </c>
      <c r="E9" s="62">
        <f t="shared" ref="E9:E22" si="4">IF(C9="","",D9-C9)</f>
        <v>0.39583333333333331</v>
      </c>
      <c r="F9" s="201"/>
      <c r="G9" s="202"/>
      <c r="H9" s="4"/>
      <c r="I9" s="79">
        <f t="shared" ref="I9:I21" si="5">I8+1</f>
        <v>44184</v>
      </c>
      <c r="J9" s="80">
        <f t="shared" si="1"/>
        <v>44184</v>
      </c>
      <c r="K9" s="46"/>
      <c r="L9" s="41"/>
      <c r="M9" s="41" t="str">
        <f t="shared" si="2"/>
        <v/>
      </c>
      <c r="N9" s="186"/>
      <c r="O9" s="131"/>
    </row>
    <row r="10" spans="1:15" ht="30" customHeight="1">
      <c r="A10" s="81">
        <f t="shared" si="3"/>
        <v>44169</v>
      </c>
      <c r="B10" s="82">
        <f t="shared" si="0"/>
        <v>44169</v>
      </c>
      <c r="C10" s="61">
        <v>0.35416666666666669</v>
      </c>
      <c r="D10" s="62">
        <v>0.75</v>
      </c>
      <c r="E10" s="62">
        <f t="shared" si="4"/>
        <v>0.39583333333333331</v>
      </c>
      <c r="F10" s="177"/>
      <c r="G10" s="178"/>
      <c r="H10" s="1"/>
      <c r="I10" s="79">
        <f t="shared" si="5"/>
        <v>44185</v>
      </c>
      <c r="J10" s="80">
        <f t="shared" si="1"/>
        <v>44185</v>
      </c>
      <c r="K10" s="46"/>
      <c r="L10" s="41"/>
      <c r="M10" s="41" t="str">
        <f t="shared" si="2"/>
        <v/>
      </c>
      <c r="N10" s="214"/>
      <c r="O10" s="215"/>
    </row>
    <row r="11" spans="1:15" ht="30" customHeight="1">
      <c r="A11" s="79">
        <f t="shared" si="3"/>
        <v>44170</v>
      </c>
      <c r="B11" s="80">
        <f t="shared" si="0"/>
        <v>44170</v>
      </c>
      <c r="C11" s="35"/>
      <c r="D11" s="36"/>
      <c r="E11" s="36" t="str">
        <f t="shared" si="4"/>
        <v/>
      </c>
      <c r="F11" s="181"/>
      <c r="G11" s="182"/>
      <c r="H11" s="3"/>
      <c r="I11" s="81">
        <f t="shared" si="5"/>
        <v>44186</v>
      </c>
      <c r="J11" s="82">
        <f t="shared" si="1"/>
        <v>44186</v>
      </c>
      <c r="K11" s="61">
        <v>0.35416666666666669</v>
      </c>
      <c r="L11" s="62">
        <v>0.75</v>
      </c>
      <c r="M11" s="62">
        <f t="shared" si="2"/>
        <v>0.39583333333333331</v>
      </c>
      <c r="N11" s="213"/>
      <c r="O11" s="188"/>
    </row>
    <row r="12" spans="1:15" ht="30" customHeight="1">
      <c r="A12" s="79">
        <f t="shared" si="3"/>
        <v>44171</v>
      </c>
      <c r="B12" s="80">
        <f t="shared" si="0"/>
        <v>44171</v>
      </c>
      <c r="C12" s="35"/>
      <c r="D12" s="36"/>
      <c r="E12" s="36" t="str">
        <f t="shared" si="4"/>
        <v/>
      </c>
      <c r="F12" s="203"/>
      <c r="G12" s="139"/>
      <c r="H12" s="3"/>
      <c r="I12" s="81">
        <f t="shared" si="5"/>
        <v>44187</v>
      </c>
      <c r="J12" s="82">
        <f t="shared" si="1"/>
        <v>44187</v>
      </c>
      <c r="K12" s="61">
        <v>0.35416666666666669</v>
      </c>
      <c r="L12" s="62">
        <v>0.75</v>
      </c>
      <c r="M12" s="62">
        <f t="shared" si="2"/>
        <v>0.39583333333333331</v>
      </c>
      <c r="N12" s="185"/>
      <c r="O12" s="180"/>
    </row>
    <row r="13" spans="1:15" ht="30" customHeight="1">
      <c r="A13" s="81">
        <f t="shared" si="3"/>
        <v>44172</v>
      </c>
      <c r="B13" s="82">
        <f t="shared" si="0"/>
        <v>44172</v>
      </c>
      <c r="C13" s="61">
        <v>0.35416666666666669</v>
      </c>
      <c r="D13" s="62">
        <v>0.75</v>
      </c>
      <c r="E13" s="62">
        <f t="shared" si="4"/>
        <v>0.39583333333333331</v>
      </c>
      <c r="F13" s="211"/>
      <c r="G13" s="212"/>
      <c r="H13" s="3"/>
      <c r="I13" s="81">
        <f t="shared" si="5"/>
        <v>44188</v>
      </c>
      <c r="J13" s="82">
        <f t="shared" si="1"/>
        <v>44188</v>
      </c>
      <c r="K13" s="61">
        <v>0.35416666666666669</v>
      </c>
      <c r="L13" s="62">
        <v>0.75</v>
      </c>
      <c r="M13" s="62">
        <f t="shared" si="2"/>
        <v>0.39583333333333331</v>
      </c>
      <c r="N13" s="185"/>
      <c r="O13" s="180"/>
    </row>
    <row r="14" spans="1:15" ht="30" customHeight="1">
      <c r="A14" s="81">
        <f t="shared" si="3"/>
        <v>44173</v>
      </c>
      <c r="B14" s="82">
        <f t="shared" si="0"/>
        <v>44173</v>
      </c>
      <c r="C14" s="61">
        <v>0.35416666666666669</v>
      </c>
      <c r="D14" s="62">
        <v>0.75</v>
      </c>
      <c r="E14" s="62">
        <f t="shared" si="4"/>
        <v>0.39583333333333331</v>
      </c>
      <c r="F14" s="185"/>
      <c r="G14" s="180"/>
      <c r="H14" s="5"/>
      <c r="I14" s="81">
        <f t="shared" si="5"/>
        <v>44189</v>
      </c>
      <c r="J14" s="82">
        <f t="shared" si="1"/>
        <v>44189</v>
      </c>
      <c r="K14" s="61">
        <v>0.35416666666666669</v>
      </c>
      <c r="L14" s="62">
        <v>0.75</v>
      </c>
      <c r="M14" s="62">
        <f t="shared" si="2"/>
        <v>0.39583333333333331</v>
      </c>
      <c r="N14" s="205"/>
      <c r="O14" s="196"/>
    </row>
    <row r="15" spans="1:15" ht="30" customHeight="1">
      <c r="A15" s="81">
        <f t="shared" si="3"/>
        <v>44174</v>
      </c>
      <c r="B15" s="82">
        <f t="shared" si="0"/>
        <v>44174</v>
      </c>
      <c r="C15" s="61">
        <v>0.35416666666666669</v>
      </c>
      <c r="D15" s="62">
        <v>0.75</v>
      </c>
      <c r="E15" s="62">
        <f t="shared" si="4"/>
        <v>0.39583333333333331</v>
      </c>
      <c r="F15" s="185"/>
      <c r="G15" s="180"/>
      <c r="H15" s="4"/>
      <c r="I15" s="81">
        <f t="shared" si="5"/>
        <v>44190</v>
      </c>
      <c r="J15" s="82">
        <f t="shared" si="1"/>
        <v>44190</v>
      </c>
      <c r="K15" s="61">
        <v>0.35416666666666669</v>
      </c>
      <c r="L15" s="62">
        <v>0.75</v>
      </c>
      <c r="M15" s="62">
        <f t="shared" si="2"/>
        <v>0.39583333333333331</v>
      </c>
      <c r="N15" s="213"/>
      <c r="O15" s="188"/>
    </row>
    <row r="16" spans="1:15" ht="30" customHeight="1">
      <c r="A16" s="81">
        <f t="shared" si="3"/>
        <v>44175</v>
      </c>
      <c r="B16" s="82">
        <f t="shared" si="0"/>
        <v>44175</v>
      </c>
      <c r="C16" s="61">
        <v>0.35416666666666669</v>
      </c>
      <c r="D16" s="62">
        <v>0.75</v>
      </c>
      <c r="E16" s="62">
        <f t="shared" si="4"/>
        <v>0.39583333333333331</v>
      </c>
      <c r="F16" s="201"/>
      <c r="G16" s="202"/>
      <c r="H16" s="4"/>
      <c r="I16" s="79">
        <f t="shared" si="5"/>
        <v>44191</v>
      </c>
      <c r="J16" s="80">
        <f t="shared" si="1"/>
        <v>44191</v>
      </c>
      <c r="K16" s="35"/>
      <c r="L16" s="36"/>
      <c r="M16" s="36" t="str">
        <f t="shared" si="2"/>
        <v/>
      </c>
      <c r="N16" s="204"/>
      <c r="O16" s="137"/>
    </row>
    <row r="17" spans="1:16" ht="30" customHeight="1">
      <c r="A17" s="81">
        <f t="shared" si="3"/>
        <v>44176</v>
      </c>
      <c r="B17" s="82">
        <f t="shared" si="0"/>
        <v>44176</v>
      </c>
      <c r="C17" s="63">
        <v>0.35416666666666669</v>
      </c>
      <c r="D17" s="64">
        <v>0.75</v>
      </c>
      <c r="E17" s="62">
        <f t="shared" si="4"/>
        <v>0.39583333333333331</v>
      </c>
      <c r="F17" s="201"/>
      <c r="G17" s="202"/>
      <c r="H17" s="4"/>
      <c r="I17" s="79">
        <f t="shared" si="5"/>
        <v>44192</v>
      </c>
      <c r="J17" s="80">
        <f t="shared" si="1"/>
        <v>44192</v>
      </c>
      <c r="K17" s="35"/>
      <c r="L17" s="36"/>
      <c r="M17" s="36" t="str">
        <f t="shared" si="2"/>
        <v/>
      </c>
      <c r="N17" s="204"/>
      <c r="O17" s="137"/>
    </row>
    <row r="18" spans="1:16" ht="30" customHeight="1">
      <c r="A18" s="79">
        <f t="shared" si="3"/>
        <v>44177</v>
      </c>
      <c r="B18" s="80">
        <f t="shared" si="0"/>
        <v>44177</v>
      </c>
      <c r="C18" s="40"/>
      <c r="D18" s="41"/>
      <c r="E18" s="36" t="str">
        <f t="shared" si="4"/>
        <v/>
      </c>
      <c r="F18" s="181"/>
      <c r="G18" s="182"/>
      <c r="H18" s="4"/>
      <c r="I18" s="81">
        <f t="shared" si="5"/>
        <v>44193</v>
      </c>
      <c r="J18" s="82">
        <f t="shared" si="1"/>
        <v>44193</v>
      </c>
      <c r="K18" s="61"/>
      <c r="L18" s="62"/>
      <c r="M18" s="62" t="str">
        <f t="shared" si="2"/>
        <v/>
      </c>
      <c r="N18" s="211"/>
      <c r="O18" s="212"/>
    </row>
    <row r="19" spans="1:16" ht="30" customHeight="1">
      <c r="A19" s="79">
        <f t="shared" si="3"/>
        <v>44178</v>
      </c>
      <c r="B19" s="80">
        <f t="shared" si="0"/>
        <v>44178</v>
      </c>
      <c r="C19" s="40"/>
      <c r="D19" s="41"/>
      <c r="E19" s="41" t="str">
        <f t="shared" si="4"/>
        <v/>
      </c>
      <c r="F19" s="118"/>
      <c r="G19" s="119"/>
      <c r="H19" s="4"/>
      <c r="I19" s="79">
        <f t="shared" si="5"/>
        <v>44194</v>
      </c>
      <c r="J19" s="80">
        <f t="shared" si="1"/>
        <v>44194</v>
      </c>
      <c r="K19" s="35"/>
      <c r="L19" s="36"/>
      <c r="M19" s="36" t="str">
        <f t="shared" si="2"/>
        <v/>
      </c>
      <c r="N19" s="130"/>
      <c r="O19" s="131"/>
    </row>
    <row r="20" spans="1:16" ht="30" customHeight="1">
      <c r="A20" s="81">
        <f t="shared" si="3"/>
        <v>44179</v>
      </c>
      <c r="B20" s="82">
        <f t="shared" si="0"/>
        <v>44179</v>
      </c>
      <c r="C20" s="61">
        <v>0.35416666666666669</v>
      </c>
      <c r="D20" s="62">
        <v>0.75</v>
      </c>
      <c r="E20" s="62">
        <f t="shared" si="4"/>
        <v>0.39583333333333331</v>
      </c>
      <c r="F20" s="211"/>
      <c r="G20" s="212"/>
      <c r="H20" s="1"/>
      <c r="I20" s="79">
        <f t="shared" si="5"/>
        <v>44195</v>
      </c>
      <c r="J20" s="80">
        <f t="shared" si="1"/>
        <v>44195</v>
      </c>
      <c r="K20" s="35"/>
      <c r="L20" s="36"/>
      <c r="M20" s="36" t="str">
        <f t="shared" si="2"/>
        <v/>
      </c>
      <c r="N20" s="220"/>
      <c r="O20" s="221"/>
    </row>
    <row r="21" spans="1:16" ht="30" customHeight="1" thickBot="1">
      <c r="A21" s="81">
        <f t="shared" si="3"/>
        <v>44180</v>
      </c>
      <c r="B21" s="82">
        <f t="shared" si="0"/>
        <v>44180</v>
      </c>
      <c r="C21" s="61">
        <v>0.35416666666666669</v>
      </c>
      <c r="D21" s="62">
        <v>0.75</v>
      </c>
      <c r="E21" s="62">
        <f t="shared" si="4"/>
        <v>0.39583333333333331</v>
      </c>
      <c r="F21" s="185"/>
      <c r="G21" s="180"/>
      <c r="H21" s="1"/>
      <c r="I21" s="79">
        <f t="shared" si="5"/>
        <v>44196</v>
      </c>
      <c r="J21" s="80">
        <f t="shared" si="1"/>
        <v>44196</v>
      </c>
      <c r="K21" s="35"/>
      <c r="L21" s="36"/>
      <c r="M21" s="36" t="str">
        <f t="shared" si="2"/>
        <v/>
      </c>
      <c r="N21" s="220"/>
      <c r="O21" s="221"/>
    </row>
    <row r="22" spans="1:16" ht="30" customHeight="1" thickBot="1">
      <c r="A22" s="92">
        <f t="shared" si="3"/>
        <v>44181</v>
      </c>
      <c r="B22" s="95">
        <f t="shared" si="0"/>
        <v>44181</v>
      </c>
      <c r="C22" s="68">
        <v>0.35416666666666669</v>
      </c>
      <c r="D22" s="69">
        <v>0.75</v>
      </c>
      <c r="E22" s="69">
        <f t="shared" si="4"/>
        <v>0.39583333333333331</v>
      </c>
      <c r="F22" s="199"/>
      <c r="G22" s="200"/>
      <c r="H22" s="4"/>
      <c r="I22" s="193" t="s">
        <v>38</v>
      </c>
      <c r="J22" s="194"/>
      <c r="K22" s="194"/>
      <c r="L22" s="194"/>
      <c r="M22" s="97">
        <f>SUM(E7:E22,M7:M21)</f>
        <v>7.5208333333333313</v>
      </c>
      <c r="N22" s="98"/>
      <c r="O22" s="99"/>
    </row>
    <row r="23" spans="1:16" ht="6" customHeight="1">
      <c r="A23" s="6"/>
      <c r="D23" s="6"/>
      <c r="E23" s="6"/>
      <c r="F23" s="20"/>
      <c r="G23" s="21"/>
      <c r="H23" s="21"/>
      <c r="I23" s="157"/>
      <c r="J23" s="157"/>
      <c r="K23" s="21"/>
      <c r="L23" s="21"/>
      <c r="M23" s="21"/>
      <c r="N23" s="21"/>
    </row>
    <row r="24" spans="1:16" ht="21.75" customHeight="1" thickBot="1">
      <c r="A24" s="6"/>
      <c r="D24" s="6"/>
      <c r="E24" s="6"/>
      <c r="F24" s="20"/>
      <c r="G24" s="21"/>
      <c r="H24" s="21"/>
      <c r="I24" s="167"/>
      <c r="J24" s="167"/>
      <c r="K24" s="167"/>
      <c r="L24" s="167"/>
      <c r="M24" s="21"/>
      <c r="N24" s="21"/>
    </row>
    <row r="25" spans="1:16" ht="22.5" customHeight="1" thickBot="1">
      <c r="A25" s="6"/>
      <c r="D25" s="6"/>
      <c r="E25" s="6"/>
      <c r="F25" s="20"/>
      <c r="G25" s="21"/>
      <c r="H25" s="21"/>
      <c r="I25" s="170" t="s">
        <v>37</v>
      </c>
      <c r="J25" s="171"/>
      <c r="K25" s="171"/>
      <c r="L25" s="172"/>
      <c r="M25" s="52" t="str">
        <f>IF(M22&gt;Sheet1!A2*Sheet1!C10+Sheet1!A5,"要","不要")</f>
        <v>不要</v>
      </c>
      <c r="N25" s="21"/>
    </row>
    <row r="26" spans="1:16" ht="22.5" customHeight="1">
      <c r="A26" s="6"/>
      <c r="D26" s="6"/>
      <c r="E26" s="6"/>
      <c r="F26" s="20"/>
      <c r="G26" s="21"/>
      <c r="H26" s="21"/>
      <c r="I26" s="51"/>
      <c r="J26" s="51"/>
      <c r="K26" s="51"/>
      <c r="L26" s="51"/>
      <c r="M26" s="55"/>
      <c r="N26" s="21"/>
    </row>
    <row r="27" spans="1:16" s="22" customFormat="1" ht="39" customHeight="1">
      <c r="A27" s="168" t="s">
        <v>69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6"/>
    </row>
    <row r="28" spans="1:16" s="22" customFormat="1" ht="29.25" customHeight="1">
      <c r="A28" s="160" t="s">
        <v>39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26"/>
    </row>
    <row r="29" spans="1:16" s="22" customFormat="1" ht="22.5" customHeight="1">
      <c r="A29" s="160" t="s">
        <v>40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25"/>
    </row>
    <row r="30" spans="1:16" s="22" customFormat="1" ht="29.25" customHeight="1">
      <c r="A30" s="168" t="s">
        <v>41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23"/>
    </row>
    <row r="31" spans="1:16" s="56" customFormat="1" ht="44.25" customHeight="1">
      <c r="A31" s="160" t="s">
        <v>44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57"/>
    </row>
    <row r="32" spans="1:16" s="22" customFormat="1" ht="22.5" customHeight="1">
      <c r="A32" s="168" t="s">
        <v>45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23"/>
    </row>
    <row r="33" spans="1:16" s="22" customFormat="1" ht="29.25" customHeight="1">
      <c r="A33" s="160" t="s">
        <v>46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23"/>
    </row>
  </sheetData>
  <mergeCells count="58">
    <mergeCell ref="A1:O1"/>
    <mergeCell ref="A2:B2"/>
    <mergeCell ref="D2:G2"/>
    <mergeCell ref="K2:O2"/>
    <mergeCell ref="A3:B3"/>
    <mergeCell ref="M3:O3"/>
    <mergeCell ref="A5:A6"/>
    <mergeCell ref="B5:B6"/>
    <mergeCell ref="C5:D5"/>
    <mergeCell ref="E5:E6"/>
    <mergeCell ref="F5:G6"/>
    <mergeCell ref="I5:I6"/>
    <mergeCell ref="J5:J6"/>
    <mergeCell ref="K5:L5"/>
    <mergeCell ref="M5:M6"/>
    <mergeCell ref="N5:O6"/>
    <mergeCell ref="F7:G7"/>
    <mergeCell ref="N7:O7"/>
    <mergeCell ref="F8:G8"/>
    <mergeCell ref="N8:O8"/>
    <mergeCell ref="F9:G9"/>
    <mergeCell ref="N9:O9"/>
    <mergeCell ref="F10:G10"/>
    <mergeCell ref="N10:O10"/>
    <mergeCell ref="F11:G11"/>
    <mergeCell ref="N11:O11"/>
    <mergeCell ref="F12:G12"/>
    <mergeCell ref="N12:O12"/>
    <mergeCell ref="F13:G13"/>
    <mergeCell ref="N13:O13"/>
    <mergeCell ref="F14:G14"/>
    <mergeCell ref="N14:O14"/>
    <mergeCell ref="F15:G15"/>
    <mergeCell ref="N15:O15"/>
    <mergeCell ref="F16:G16"/>
    <mergeCell ref="N16:O16"/>
    <mergeCell ref="F17:G17"/>
    <mergeCell ref="N17:O17"/>
    <mergeCell ref="F18:G18"/>
    <mergeCell ref="N18:O18"/>
    <mergeCell ref="F19:G19"/>
    <mergeCell ref="N19:O19"/>
    <mergeCell ref="F20:G20"/>
    <mergeCell ref="N20:O20"/>
    <mergeCell ref="F21:G21"/>
    <mergeCell ref="N21:O21"/>
    <mergeCell ref="F22:G22"/>
    <mergeCell ref="I22:L22"/>
    <mergeCell ref="A30:O30"/>
    <mergeCell ref="A31:O31"/>
    <mergeCell ref="A32:O32"/>
    <mergeCell ref="A33:O33"/>
    <mergeCell ref="I23:J23"/>
    <mergeCell ref="I24:L24"/>
    <mergeCell ref="I25:L25"/>
    <mergeCell ref="A27:O27"/>
    <mergeCell ref="A28:O28"/>
    <mergeCell ref="A29:O29"/>
  </mergeCells>
  <phoneticPr fontId="1"/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79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Normal="100" zoomScaleSheetLayoutView="100" workbookViewId="0">
      <selection activeCell="A27" sqref="A27:O27"/>
    </sheetView>
  </sheetViews>
  <sheetFormatPr baseColWidth="10" defaultColWidth="9" defaultRowHeight="15"/>
  <cols>
    <col min="1" max="2" width="4.1640625" style="9" customWidth="1"/>
    <col min="3" max="4" width="11.5" style="9" customWidth="1"/>
    <col min="5" max="6" width="11.1640625" style="9" customWidth="1"/>
    <col min="7" max="7" width="2.6640625" style="9" customWidth="1"/>
    <col min="8" max="8" width="3.1640625" style="9" customWidth="1"/>
    <col min="9" max="10" width="4.1640625" style="9" customWidth="1"/>
    <col min="11" max="12" width="11.5" style="9" customWidth="1"/>
    <col min="13" max="14" width="11.1640625" style="9" customWidth="1"/>
    <col min="15" max="15" width="2.6640625" style="9" customWidth="1"/>
    <col min="16" max="16384" width="9" style="9"/>
  </cols>
  <sheetData>
    <row r="1" spans="1:15" ht="50.25" customHeight="1">
      <c r="A1" s="162" t="s">
        <v>34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26.25" customHeight="1">
      <c r="A2" s="164">
        <v>2021</v>
      </c>
      <c r="B2" s="164"/>
      <c r="C2" s="13" t="s">
        <v>0</v>
      </c>
      <c r="D2" s="163"/>
      <c r="E2" s="163"/>
      <c r="F2" s="163"/>
      <c r="G2" s="163"/>
      <c r="H2" s="14"/>
      <c r="I2" s="15" t="s">
        <v>1</v>
      </c>
      <c r="J2" s="15"/>
      <c r="K2" s="166"/>
      <c r="L2" s="166"/>
      <c r="M2" s="166"/>
      <c r="N2" s="166"/>
      <c r="O2" s="166"/>
    </row>
    <row r="3" spans="1:15" ht="26.25" customHeight="1">
      <c r="A3" s="165">
        <v>1</v>
      </c>
      <c r="B3" s="165"/>
      <c r="C3" s="16" t="s">
        <v>2</v>
      </c>
      <c r="D3" s="16"/>
      <c r="E3" s="16"/>
      <c r="F3" s="16"/>
      <c r="G3" s="17"/>
      <c r="H3" s="17"/>
      <c r="I3" s="15" t="s">
        <v>3</v>
      </c>
      <c r="J3" s="15"/>
      <c r="K3" s="18"/>
      <c r="L3" s="19" t="s">
        <v>35</v>
      </c>
      <c r="M3" s="132"/>
      <c r="N3" s="132"/>
      <c r="O3" s="132"/>
    </row>
    <row r="4" spans="1:15" ht="6" customHeight="1" thickBot="1"/>
    <row r="5" spans="1:15" ht="37.5" customHeight="1">
      <c r="A5" s="149" t="s">
        <v>4</v>
      </c>
      <c r="B5" s="133" t="s">
        <v>5</v>
      </c>
      <c r="C5" s="153" t="s">
        <v>48</v>
      </c>
      <c r="D5" s="154"/>
      <c r="E5" s="155" t="s">
        <v>47</v>
      </c>
      <c r="F5" s="145" t="s">
        <v>36</v>
      </c>
      <c r="G5" s="146"/>
      <c r="H5" s="1"/>
      <c r="I5" s="149" t="s">
        <v>4</v>
      </c>
      <c r="J5" s="133" t="s">
        <v>5</v>
      </c>
      <c r="K5" s="153" t="s">
        <v>48</v>
      </c>
      <c r="L5" s="154"/>
      <c r="M5" s="155" t="s">
        <v>47</v>
      </c>
      <c r="N5" s="145" t="s">
        <v>36</v>
      </c>
      <c r="O5" s="146"/>
    </row>
    <row r="6" spans="1:15" ht="25.5" customHeight="1" thickBot="1">
      <c r="A6" s="150"/>
      <c r="B6" s="134"/>
      <c r="C6" s="31" t="s">
        <v>49</v>
      </c>
      <c r="D6" s="58" t="s">
        <v>50</v>
      </c>
      <c r="E6" s="156"/>
      <c r="F6" s="147"/>
      <c r="G6" s="148"/>
      <c r="H6" s="2"/>
      <c r="I6" s="150"/>
      <c r="J6" s="134"/>
      <c r="K6" s="31" t="s">
        <v>49</v>
      </c>
      <c r="L6" s="58" t="s">
        <v>50</v>
      </c>
      <c r="M6" s="156"/>
      <c r="N6" s="147"/>
      <c r="O6" s="148"/>
    </row>
    <row r="7" spans="1:15" ht="30" customHeight="1">
      <c r="A7" s="79">
        <f>DATE(A2,A3,1)</f>
        <v>44197</v>
      </c>
      <c r="B7" s="80">
        <f>A7</f>
        <v>44197</v>
      </c>
      <c r="C7" s="35"/>
      <c r="D7" s="36"/>
      <c r="E7" s="36" t="str">
        <f>IF(C7="","",D7-C7)</f>
        <v/>
      </c>
      <c r="F7" s="144"/>
      <c r="G7" s="129"/>
      <c r="H7" s="83"/>
      <c r="I7" s="105">
        <f>A22+1</f>
        <v>44213</v>
      </c>
      <c r="J7" s="106">
        <f>I7</f>
        <v>44213</v>
      </c>
      <c r="K7" s="107"/>
      <c r="L7" s="108"/>
      <c r="M7" s="108" t="str">
        <f>IF(K7="","",L7-K7)</f>
        <v/>
      </c>
      <c r="N7" s="197"/>
      <c r="O7" s="198"/>
    </row>
    <row r="8" spans="1:15" ht="30" customHeight="1">
      <c r="A8" s="79">
        <f>A7+1</f>
        <v>44198</v>
      </c>
      <c r="B8" s="80">
        <f t="shared" ref="B8:B22" si="0">A8</f>
        <v>44198</v>
      </c>
      <c r="C8" s="35"/>
      <c r="D8" s="36"/>
      <c r="E8" s="36" t="str">
        <f>IF(C8="","",D8-C8)</f>
        <v/>
      </c>
      <c r="F8" s="144"/>
      <c r="G8" s="129"/>
      <c r="H8" s="88"/>
      <c r="I8" s="81">
        <f>I7+1</f>
        <v>44214</v>
      </c>
      <c r="J8" s="82">
        <f t="shared" ref="J8:J21" si="1">I8</f>
        <v>44214</v>
      </c>
      <c r="K8" s="61">
        <v>0.35416666666666669</v>
      </c>
      <c r="L8" s="62">
        <v>0.75</v>
      </c>
      <c r="M8" s="62">
        <f t="shared" ref="M8:M21" si="2">IF(K8="","",L8-K8)</f>
        <v>0.39583333333333331</v>
      </c>
      <c r="N8" s="185"/>
      <c r="O8" s="180"/>
    </row>
    <row r="9" spans="1:15" ht="30" customHeight="1">
      <c r="A9" s="79">
        <f t="shared" ref="A9:A22" si="3">A8+1</f>
        <v>44199</v>
      </c>
      <c r="B9" s="80">
        <f t="shared" si="0"/>
        <v>44199</v>
      </c>
      <c r="C9" s="35"/>
      <c r="D9" s="36"/>
      <c r="E9" s="36" t="str">
        <f t="shared" ref="E9:E22" si="4">IF(C9="","",D9-C9)</f>
        <v/>
      </c>
      <c r="F9" s="144"/>
      <c r="G9" s="129"/>
      <c r="H9" s="88"/>
      <c r="I9" s="81">
        <f t="shared" ref="I9:I21" si="5">I8+1</f>
        <v>44215</v>
      </c>
      <c r="J9" s="82">
        <f t="shared" si="1"/>
        <v>44215</v>
      </c>
      <c r="K9" s="61">
        <v>0.35416666666666669</v>
      </c>
      <c r="L9" s="62">
        <v>0.75</v>
      </c>
      <c r="M9" s="62">
        <f t="shared" si="2"/>
        <v>0.39583333333333331</v>
      </c>
      <c r="N9" s="185"/>
      <c r="O9" s="180"/>
    </row>
    <row r="10" spans="1:15" ht="30" customHeight="1">
      <c r="A10" s="81">
        <f t="shared" si="3"/>
        <v>44200</v>
      </c>
      <c r="B10" s="82">
        <f t="shared" si="0"/>
        <v>44200</v>
      </c>
      <c r="C10" s="61">
        <v>0.35416666666666669</v>
      </c>
      <c r="D10" s="62">
        <v>0.75</v>
      </c>
      <c r="E10" s="62">
        <f t="shared" si="4"/>
        <v>0.39583333333333331</v>
      </c>
      <c r="F10" s="185"/>
      <c r="G10" s="180"/>
      <c r="H10" s="89"/>
      <c r="I10" s="81">
        <f t="shared" si="5"/>
        <v>44216</v>
      </c>
      <c r="J10" s="82">
        <f t="shared" si="1"/>
        <v>44216</v>
      </c>
      <c r="K10" s="65">
        <v>0.35416666666666669</v>
      </c>
      <c r="L10" s="64">
        <v>0.75</v>
      </c>
      <c r="M10" s="64">
        <f t="shared" si="2"/>
        <v>0.39583333333333331</v>
      </c>
      <c r="N10" s="187"/>
      <c r="O10" s="188"/>
    </row>
    <row r="11" spans="1:15" ht="30" customHeight="1">
      <c r="A11" s="81">
        <f t="shared" si="3"/>
        <v>44201</v>
      </c>
      <c r="B11" s="82">
        <f t="shared" si="0"/>
        <v>44201</v>
      </c>
      <c r="C11" s="61">
        <v>0.35416666666666669</v>
      </c>
      <c r="D11" s="62">
        <v>0.75</v>
      </c>
      <c r="E11" s="62">
        <f t="shared" si="4"/>
        <v>0.39583333333333331</v>
      </c>
      <c r="F11" s="185"/>
      <c r="G11" s="180"/>
      <c r="H11" s="83"/>
      <c r="I11" s="81">
        <f t="shared" si="5"/>
        <v>44217</v>
      </c>
      <c r="J11" s="82">
        <f t="shared" si="1"/>
        <v>44217</v>
      </c>
      <c r="K11" s="66">
        <v>0.35416666666666669</v>
      </c>
      <c r="L11" s="62">
        <v>0.75</v>
      </c>
      <c r="M11" s="62">
        <f t="shared" si="2"/>
        <v>0.39583333333333331</v>
      </c>
      <c r="N11" s="183"/>
      <c r="O11" s="184"/>
    </row>
    <row r="12" spans="1:15" ht="30" customHeight="1">
      <c r="A12" s="81">
        <f t="shared" si="3"/>
        <v>44202</v>
      </c>
      <c r="B12" s="82">
        <f t="shared" si="0"/>
        <v>44202</v>
      </c>
      <c r="C12" s="61">
        <v>0.35416666666666669</v>
      </c>
      <c r="D12" s="62">
        <v>0.75</v>
      </c>
      <c r="E12" s="62">
        <f t="shared" si="4"/>
        <v>0.39583333333333331</v>
      </c>
      <c r="F12" s="185"/>
      <c r="G12" s="180"/>
      <c r="H12" s="83"/>
      <c r="I12" s="81">
        <f t="shared" si="5"/>
        <v>44218</v>
      </c>
      <c r="J12" s="82">
        <f t="shared" si="1"/>
        <v>44218</v>
      </c>
      <c r="K12" s="61">
        <v>0.35416666666666669</v>
      </c>
      <c r="L12" s="62">
        <v>0.75</v>
      </c>
      <c r="M12" s="62">
        <f t="shared" si="2"/>
        <v>0.39583333333333331</v>
      </c>
      <c r="N12" s="183"/>
      <c r="O12" s="184"/>
    </row>
    <row r="13" spans="1:15" ht="30" customHeight="1">
      <c r="A13" s="81">
        <f t="shared" si="3"/>
        <v>44203</v>
      </c>
      <c r="B13" s="82">
        <f t="shared" si="0"/>
        <v>44203</v>
      </c>
      <c r="C13" s="61">
        <v>0.35416666666666669</v>
      </c>
      <c r="D13" s="62">
        <v>0.75</v>
      </c>
      <c r="E13" s="62">
        <f t="shared" si="4"/>
        <v>0.39583333333333331</v>
      </c>
      <c r="F13" s="177"/>
      <c r="G13" s="178"/>
      <c r="H13" s="83"/>
      <c r="I13" s="79">
        <f t="shared" si="5"/>
        <v>44219</v>
      </c>
      <c r="J13" s="80">
        <f t="shared" si="1"/>
        <v>44219</v>
      </c>
      <c r="K13" s="35"/>
      <c r="L13" s="36"/>
      <c r="M13" s="36" t="str">
        <f t="shared" si="2"/>
        <v/>
      </c>
      <c r="N13" s="130"/>
      <c r="O13" s="131"/>
    </row>
    <row r="14" spans="1:15" ht="30" customHeight="1">
      <c r="A14" s="81">
        <f t="shared" si="3"/>
        <v>44204</v>
      </c>
      <c r="B14" s="90">
        <f t="shared" si="0"/>
        <v>44204</v>
      </c>
      <c r="C14" s="61">
        <v>0.35416666666666669</v>
      </c>
      <c r="D14" s="62">
        <v>0.75</v>
      </c>
      <c r="E14" s="62">
        <f t="shared" si="4"/>
        <v>0.39583333333333331</v>
      </c>
      <c r="F14" s="177"/>
      <c r="G14" s="178"/>
      <c r="H14" s="91"/>
      <c r="I14" s="79">
        <f t="shared" si="5"/>
        <v>44220</v>
      </c>
      <c r="J14" s="80">
        <f t="shared" si="1"/>
        <v>44220</v>
      </c>
      <c r="K14" s="35"/>
      <c r="L14" s="36"/>
      <c r="M14" s="36" t="str">
        <f t="shared" si="2"/>
        <v/>
      </c>
      <c r="N14" s="130"/>
      <c r="O14" s="131"/>
    </row>
    <row r="15" spans="1:15" ht="30" customHeight="1">
      <c r="A15" s="79">
        <f t="shared" si="3"/>
        <v>44205</v>
      </c>
      <c r="B15" s="100">
        <f t="shared" si="0"/>
        <v>44205</v>
      </c>
      <c r="C15" s="35"/>
      <c r="D15" s="36"/>
      <c r="E15" s="36" t="str">
        <f t="shared" si="4"/>
        <v/>
      </c>
      <c r="F15" s="181"/>
      <c r="G15" s="182"/>
      <c r="H15" s="88"/>
      <c r="I15" s="81">
        <f t="shared" si="5"/>
        <v>44221</v>
      </c>
      <c r="J15" s="82">
        <f t="shared" si="1"/>
        <v>44221</v>
      </c>
      <c r="K15" s="61">
        <v>0.35416666666666669</v>
      </c>
      <c r="L15" s="62">
        <v>0.75</v>
      </c>
      <c r="M15" s="62">
        <f t="shared" si="2"/>
        <v>0.39583333333333331</v>
      </c>
      <c r="N15" s="185"/>
      <c r="O15" s="180"/>
    </row>
    <row r="16" spans="1:15" ht="30" customHeight="1">
      <c r="A16" s="79">
        <f t="shared" si="3"/>
        <v>44206</v>
      </c>
      <c r="B16" s="100">
        <f t="shared" si="0"/>
        <v>44206</v>
      </c>
      <c r="C16" s="35"/>
      <c r="D16" s="36"/>
      <c r="E16" s="36" t="str">
        <f t="shared" si="4"/>
        <v/>
      </c>
      <c r="F16" s="181"/>
      <c r="G16" s="182"/>
      <c r="H16" s="88"/>
      <c r="I16" s="81">
        <f t="shared" si="5"/>
        <v>44222</v>
      </c>
      <c r="J16" s="82">
        <f t="shared" si="1"/>
        <v>44222</v>
      </c>
      <c r="K16" s="61">
        <v>0.35416666666666669</v>
      </c>
      <c r="L16" s="62">
        <v>0.75</v>
      </c>
      <c r="M16" s="62">
        <f t="shared" si="2"/>
        <v>0.39583333333333331</v>
      </c>
      <c r="N16" s="185"/>
      <c r="O16" s="180"/>
    </row>
    <row r="17" spans="1:16" ht="30" customHeight="1">
      <c r="A17" s="79">
        <f t="shared" si="3"/>
        <v>44207</v>
      </c>
      <c r="B17" s="80">
        <f t="shared" si="0"/>
        <v>44207</v>
      </c>
      <c r="C17" s="35"/>
      <c r="D17" s="36"/>
      <c r="E17" s="36" t="str">
        <f t="shared" si="4"/>
        <v/>
      </c>
      <c r="F17" s="144"/>
      <c r="G17" s="129"/>
      <c r="H17" s="88"/>
      <c r="I17" s="81">
        <f t="shared" si="5"/>
        <v>44223</v>
      </c>
      <c r="J17" s="82">
        <f t="shared" si="1"/>
        <v>44223</v>
      </c>
      <c r="K17" s="61">
        <v>0.35416666666666669</v>
      </c>
      <c r="L17" s="62">
        <v>0.75</v>
      </c>
      <c r="M17" s="62">
        <f t="shared" si="2"/>
        <v>0.39583333333333331</v>
      </c>
      <c r="N17" s="183"/>
      <c r="O17" s="184"/>
    </row>
    <row r="18" spans="1:16" ht="30" customHeight="1">
      <c r="A18" s="81">
        <f t="shared" si="3"/>
        <v>44208</v>
      </c>
      <c r="B18" s="82">
        <f t="shared" si="0"/>
        <v>44208</v>
      </c>
      <c r="C18" s="61">
        <v>0.35416666666666669</v>
      </c>
      <c r="D18" s="62">
        <v>0.75</v>
      </c>
      <c r="E18" s="62">
        <f t="shared" si="4"/>
        <v>0.39583333333333331</v>
      </c>
      <c r="F18" s="185"/>
      <c r="G18" s="180"/>
      <c r="H18" s="88"/>
      <c r="I18" s="81">
        <f t="shared" si="5"/>
        <v>44224</v>
      </c>
      <c r="J18" s="82">
        <f t="shared" si="1"/>
        <v>44224</v>
      </c>
      <c r="K18" s="61">
        <v>0.35416666666666669</v>
      </c>
      <c r="L18" s="62">
        <v>0.75</v>
      </c>
      <c r="M18" s="62">
        <f t="shared" si="2"/>
        <v>0.39583333333333331</v>
      </c>
      <c r="N18" s="183"/>
      <c r="O18" s="184"/>
    </row>
    <row r="19" spans="1:16" ht="30" customHeight="1">
      <c r="A19" s="81">
        <f t="shared" si="3"/>
        <v>44209</v>
      </c>
      <c r="B19" s="82">
        <f t="shared" si="0"/>
        <v>44209</v>
      </c>
      <c r="C19" s="61">
        <v>0.35416666666666669</v>
      </c>
      <c r="D19" s="62">
        <v>0.75</v>
      </c>
      <c r="E19" s="62">
        <f t="shared" si="4"/>
        <v>0.39583333333333331</v>
      </c>
      <c r="F19" s="185"/>
      <c r="G19" s="180"/>
      <c r="H19" s="88"/>
      <c r="I19" s="81">
        <f t="shared" si="5"/>
        <v>44225</v>
      </c>
      <c r="J19" s="82">
        <f t="shared" si="1"/>
        <v>44225</v>
      </c>
      <c r="K19" s="61">
        <v>0.35416666666666669</v>
      </c>
      <c r="L19" s="62">
        <v>0.75</v>
      </c>
      <c r="M19" s="62">
        <f t="shared" si="2"/>
        <v>0.39583333333333331</v>
      </c>
      <c r="N19" s="195"/>
      <c r="O19" s="196"/>
    </row>
    <row r="20" spans="1:16" ht="30" customHeight="1">
      <c r="A20" s="81">
        <f t="shared" si="3"/>
        <v>44210</v>
      </c>
      <c r="B20" s="90">
        <f t="shared" si="0"/>
        <v>44210</v>
      </c>
      <c r="C20" s="63">
        <v>0.35416666666666669</v>
      </c>
      <c r="D20" s="64">
        <v>0.75</v>
      </c>
      <c r="E20" s="64">
        <f t="shared" si="4"/>
        <v>0.39583333333333331</v>
      </c>
      <c r="F20" s="177"/>
      <c r="G20" s="178"/>
      <c r="H20" s="89"/>
      <c r="I20" s="79">
        <f t="shared" si="5"/>
        <v>44226</v>
      </c>
      <c r="J20" s="80">
        <f t="shared" si="1"/>
        <v>44226</v>
      </c>
      <c r="K20" s="35"/>
      <c r="L20" s="36"/>
      <c r="M20" s="36" t="str">
        <f t="shared" si="2"/>
        <v/>
      </c>
      <c r="N20" s="128"/>
      <c r="O20" s="129"/>
    </row>
    <row r="21" spans="1:16" ht="30" customHeight="1" thickBot="1">
      <c r="A21" s="81">
        <f t="shared" si="3"/>
        <v>44211</v>
      </c>
      <c r="B21" s="90">
        <f t="shared" si="0"/>
        <v>44211</v>
      </c>
      <c r="C21" s="63">
        <v>0.35416666666666669</v>
      </c>
      <c r="D21" s="64">
        <v>0.75</v>
      </c>
      <c r="E21" s="64">
        <f t="shared" si="4"/>
        <v>0.39583333333333331</v>
      </c>
      <c r="F21" s="189"/>
      <c r="G21" s="180"/>
      <c r="H21" s="89"/>
      <c r="I21" s="101">
        <f t="shared" si="5"/>
        <v>44227</v>
      </c>
      <c r="J21" s="80">
        <f t="shared" si="1"/>
        <v>44227</v>
      </c>
      <c r="K21" s="109"/>
      <c r="L21" s="104"/>
      <c r="M21" s="104" t="str">
        <f t="shared" si="2"/>
        <v/>
      </c>
      <c r="N21" s="190"/>
      <c r="O21" s="191"/>
    </row>
    <row r="22" spans="1:16" ht="30" customHeight="1" thickBot="1">
      <c r="A22" s="101">
        <f t="shared" si="3"/>
        <v>44212</v>
      </c>
      <c r="B22" s="102">
        <f t="shared" si="0"/>
        <v>44212</v>
      </c>
      <c r="C22" s="103"/>
      <c r="D22" s="104"/>
      <c r="E22" s="104" t="str">
        <f t="shared" si="4"/>
        <v/>
      </c>
      <c r="F22" s="192"/>
      <c r="G22" s="191"/>
      <c r="H22" s="88"/>
      <c r="I22" s="193" t="s">
        <v>38</v>
      </c>
      <c r="J22" s="194"/>
      <c r="K22" s="194"/>
      <c r="L22" s="194"/>
      <c r="M22" s="97">
        <f>SUM(E7:E22,M7:M21)</f>
        <v>7.5208333333333313</v>
      </c>
      <c r="N22" s="98"/>
      <c r="O22" s="99"/>
    </row>
    <row r="23" spans="1:16" ht="6" customHeight="1">
      <c r="A23" s="6"/>
      <c r="D23" s="6"/>
      <c r="E23" s="6"/>
      <c r="F23" s="20"/>
      <c r="G23" s="21"/>
      <c r="H23" s="21"/>
      <c r="I23" s="157"/>
      <c r="J23" s="157"/>
      <c r="K23" s="21"/>
      <c r="L23" s="21"/>
      <c r="M23" s="21"/>
      <c r="N23" s="21"/>
    </row>
    <row r="24" spans="1:16" ht="21.75" customHeight="1" thickBot="1">
      <c r="A24" s="6"/>
      <c r="D24" s="6"/>
      <c r="E24" s="6"/>
      <c r="F24" s="20"/>
      <c r="G24" s="21"/>
      <c r="H24" s="21"/>
      <c r="I24" s="167"/>
      <c r="J24" s="167"/>
      <c r="K24" s="167"/>
      <c r="L24" s="167"/>
      <c r="M24" s="21"/>
      <c r="N24" s="21"/>
    </row>
    <row r="25" spans="1:16" ht="22.5" customHeight="1" thickBot="1">
      <c r="A25" s="6"/>
      <c r="D25" s="6"/>
      <c r="E25" s="6"/>
      <c r="F25" s="20"/>
      <c r="G25" s="21"/>
      <c r="H25" s="21"/>
      <c r="I25" s="170" t="s">
        <v>37</v>
      </c>
      <c r="J25" s="171"/>
      <c r="K25" s="171"/>
      <c r="L25" s="172"/>
      <c r="M25" s="52" t="str">
        <f>IF(M22&gt;Sheet1!A2*Sheet1!C11+Sheet1!A5,"要","不要")</f>
        <v>不要</v>
      </c>
      <c r="N25" s="21"/>
    </row>
    <row r="26" spans="1:16" ht="22.5" customHeight="1">
      <c r="A26" s="6"/>
      <c r="D26" s="6"/>
      <c r="E26" s="6"/>
      <c r="F26" s="20"/>
      <c r="G26" s="21"/>
      <c r="H26" s="21"/>
      <c r="I26" s="51"/>
      <c r="J26" s="51"/>
      <c r="K26" s="51"/>
      <c r="L26" s="51"/>
      <c r="M26" s="55"/>
      <c r="N26" s="21"/>
    </row>
    <row r="27" spans="1:16" s="22" customFormat="1" ht="39" customHeight="1">
      <c r="A27" s="168" t="s">
        <v>69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6"/>
    </row>
    <row r="28" spans="1:16" s="22" customFormat="1" ht="29.25" customHeight="1">
      <c r="A28" s="160" t="s">
        <v>39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26"/>
    </row>
    <row r="29" spans="1:16" s="22" customFormat="1" ht="22.5" customHeight="1">
      <c r="A29" s="160" t="s">
        <v>40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25"/>
    </row>
    <row r="30" spans="1:16" s="22" customFormat="1" ht="29.25" customHeight="1">
      <c r="A30" s="168" t="s">
        <v>41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23"/>
    </row>
    <row r="31" spans="1:16" s="56" customFormat="1" ht="44.25" customHeight="1">
      <c r="A31" s="160" t="s">
        <v>44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57"/>
    </row>
    <row r="32" spans="1:16" s="22" customFormat="1" ht="22.5" customHeight="1">
      <c r="A32" s="168" t="s">
        <v>45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23"/>
    </row>
    <row r="33" spans="1:16" s="22" customFormat="1" ht="29.25" customHeight="1">
      <c r="A33" s="160" t="s">
        <v>46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23"/>
    </row>
  </sheetData>
  <mergeCells count="58">
    <mergeCell ref="A1:O1"/>
    <mergeCell ref="A2:B2"/>
    <mergeCell ref="D2:G2"/>
    <mergeCell ref="K2:O2"/>
    <mergeCell ref="A3:B3"/>
    <mergeCell ref="M3:O3"/>
    <mergeCell ref="A5:A6"/>
    <mergeCell ref="B5:B6"/>
    <mergeCell ref="C5:D5"/>
    <mergeCell ref="E5:E6"/>
    <mergeCell ref="F5:G6"/>
    <mergeCell ref="I5:I6"/>
    <mergeCell ref="J5:J6"/>
    <mergeCell ref="K5:L5"/>
    <mergeCell ref="M5:M6"/>
    <mergeCell ref="N5:O6"/>
    <mergeCell ref="F7:G7"/>
    <mergeCell ref="N7:O7"/>
    <mergeCell ref="F8:G8"/>
    <mergeCell ref="N8:O8"/>
    <mergeCell ref="F9:G9"/>
    <mergeCell ref="N9:O9"/>
    <mergeCell ref="F10:G10"/>
    <mergeCell ref="N10:O10"/>
    <mergeCell ref="F11:G11"/>
    <mergeCell ref="N11:O11"/>
    <mergeCell ref="F12:G12"/>
    <mergeCell ref="N12:O12"/>
    <mergeCell ref="F13:G13"/>
    <mergeCell ref="N13:O13"/>
    <mergeCell ref="F14:G14"/>
    <mergeCell ref="N14:O14"/>
    <mergeCell ref="F15:G15"/>
    <mergeCell ref="N15:O15"/>
    <mergeCell ref="F16:G16"/>
    <mergeCell ref="N16:O16"/>
    <mergeCell ref="F17:G17"/>
    <mergeCell ref="N17:O17"/>
    <mergeCell ref="F18:G18"/>
    <mergeCell ref="N18:O18"/>
    <mergeCell ref="F19:G19"/>
    <mergeCell ref="N19:O19"/>
    <mergeCell ref="F20:G20"/>
    <mergeCell ref="N20:O20"/>
    <mergeCell ref="F21:G21"/>
    <mergeCell ref="N21:O21"/>
    <mergeCell ref="F22:G22"/>
    <mergeCell ref="I22:L22"/>
    <mergeCell ref="A30:O30"/>
    <mergeCell ref="A31:O31"/>
    <mergeCell ref="A32:O32"/>
    <mergeCell ref="A33:O33"/>
    <mergeCell ref="I23:J23"/>
    <mergeCell ref="I24:L24"/>
    <mergeCell ref="I25:L25"/>
    <mergeCell ref="A27:O27"/>
    <mergeCell ref="A28:O28"/>
    <mergeCell ref="A29:O29"/>
  </mergeCells>
  <phoneticPr fontId="1"/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79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Normal="100" zoomScaleSheetLayoutView="100" workbookViewId="0">
      <selection activeCell="A27" sqref="A27:O27"/>
    </sheetView>
  </sheetViews>
  <sheetFormatPr baseColWidth="10" defaultColWidth="9" defaultRowHeight="15"/>
  <cols>
    <col min="1" max="2" width="4.1640625" style="9" customWidth="1"/>
    <col min="3" max="4" width="11.5" style="9" customWidth="1"/>
    <col min="5" max="6" width="11.1640625" style="9" customWidth="1"/>
    <col min="7" max="7" width="2.6640625" style="9" customWidth="1"/>
    <col min="8" max="8" width="3.1640625" style="9" customWidth="1"/>
    <col min="9" max="10" width="4.1640625" style="9" customWidth="1"/>
    <col min="11" max="12" width="11.5" style="9" customWidth="1"/>
    <col min="13" max="14" width="11.1640625" style="9" customWidth="1"/>
    <col min="15" max="15" width="2.6640625" style="9" customWidth="1"/>
    <col min="16" max="16384" width="9" style="9"/>
  </cols>
  <sheetData>
    <row r="1" spans="1:15" ht="50.25" customHeight="1">
      <c r="A1" s="162" t="s">
        <v>34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26.25" customHeight="1">
      <c r="A2" s="164">
        <v>2021</v>
      </c>
      <c r="B2" s="164"/>
      <c r="C2" s="13" t="s">
        <v>0</v>
      </c>
      <c r="D2" s="163"/>
      <c r="E2" s="163"/>
      <c r="F2" s="163"/>
      <c r="G2" s="163"/>
      <c r="H2" s="14"/>
      <c r="I2" s="15" t="s">
        <v>1</v>
      </c>
      <c r="J2" s="15"/>
      <c r="K2" s="166"/>
      <c r="L2" s="166"/>
      <c r="M2" s="166"/>
      <c r="N2" s="166"/>
      <c r="O2" s="166"/>
    </row>
    <row r="3" spans="1:15" ht="26.25" customHeight="1">
      <c r="A3" s="165">
        <v>2</v>
      </c>
      <c r="B3" s="165"/>
      <c r="C3" s="16" t="s">
        <v>2</v>
      </c>
      <c r="D3" s="16"/>
      <c r="E3" s="16"/>
      <c r="F3" s="16"/>
      <c r="G3" s="17"/>
      <c r="H3" s="17"/>
      <c r="I3" s="15" t="s">
        <v>3</v>
      </c>
      <c r="J3" s="15"/>
      <c r="K3" s="18"/>
      <c r="L3" s="19" t="s">
        <v>35</v>
      </c>
      <c r="M3" s="132"/>
      <c r="N3" s="132"/>
      <c r="O3" s="132"/>
    </row>
    <row r="4" spans="1:15" ht="6" customHeight="1" thickBot="1"/>
    <row r="5" spans="1:15" ht="37.5" customHeight="1">
      <c r="A5" s="149" t="s">
        <v>4</v>
      </c>
      <c r="B5" s="133" t="s">
        <v>5</v>
      </c>
      <c r="C5" s="153" t="s">
        <v>48</v>
      </c>
      <c r="D5" s="154"/>
      <c r="E5" s="155" t="s">
        <v>47</v>
      </c>
      <c r="F5" s="145" t="s">
        <v>36</v>
      </c>
      <c r="G5" s="146"/>
      <c r="H5" s="1"/>
      <c r="I5" s="149" t="s">
        <v>4</v>
      </c>
      <c r="J5" s="133" t="s">
        <v>5</v>
      </c>
      <c r="K5" s="153" t="s">
        <v>48</v>
      </c>
      <c r="L5" s="154"/>
      <c r="M5" s="155" t="s">
        <v>47</v>
      </c>
      <c r="N5" s="145" t="s">
        <v>36</v>
      </c>
      <c r="O5" s="146"/>
    </row>
    <row r="6" spans="1:15" ht="25.5" customHeight="1" thickBot="1">
      <c r="A6" s="150"/>
      <c r="B6" s="134"/>
      <c r="C6" s="31" t="s">
        <v>49</v>
      </c>
      <c r="D6" s="58" t="s">
        <v>50</v>
      </c>
      <c r="E6" s="156"/>
      <c r="F6" s="147"/>
      <c r="G6" s="148"/>
      <c r="H6" s="2"/>
      <c r="I6" s="150"/>
      <c r="J6" s="134"/>
      <c r="K6" s="31" t="s">
        <v>49</v>
      </c>
      <c r="L6" s="58" t="s">
        <v>50</v>
      </c>
      <c r="M6" s="156"/>
      <c r="N6" s="147"/>
      <c r="O6" s="148"/>
    </row>
    <row r="7" spans="1:15" ht="30" customHeight="1">
      <c r="A7" s="81">
        <f>DATE(A2,A3,1)</f>
        <v>44228</v>
      </c>
      <c r="B7" s="82">
        <f>A7</f>
        <v>44228</v>
      </c>
      <c r="C7" s="61">
        <v>0.35416666666666669</v>
      </c>
      <c r="D7" s="62">
        <v>0.75</v>
      </c>
      <c r="E7" s="62">
        <f>IF(C7="","",D7-C7)</f>
        <v>0.39583333333333331</v>
      </c>
      <c r="F7" s="185"/>
      <c r="G7" s="180"/>
      <c r="H7" s="83"/>
      <c r="I7" s="84">
        <f>A22+1</f>
        <v>44244</v>
      </c>
      <c r="J7" s="85">
        <f>I7</f>
        <v>44244</v>
      </c>
      <c r="K7" s="86">
        <v>0.35416666666666669</v>
      </c>
      <c r="L7" s="87">
        <v>0.75</v>
      </c>
      <c r="M7" s="87">
        <f>IF(K7="","",L7-K7)</f>
        <v>0.39583333333333331</v>
      </c>
      <c r="N7" s="206"/>
      <c r="O7" s="207"/>
    </row>
    <row r="8" spans="1:15" ht="30" customHeight="1">
      <c r="A8" s="81">
        <f>A7+1</f>
        <v>44229</v>
      </c>
      <c r="B8" s="82">
        <f t="shared" ref="B8:B22" si="0">A8</f>
        <v>44229</v>
      </c>
      <c r="C8" s="61">
        <v>0.35416666666666669</v>
      </c>
      <c r="D8" s="62">
        <v>0.75</v>
      </c>
      <c r="E8" s="62">
        <f>IF(C8="","",D8-C8)</f>
        <v>0.39583333333333331</v>
      </c>
      <c r="F8" s="185"/>
      <c r="G8" s="180"/>
      <c r="H8" s="88"/>
      <c r="I8" s="81">
        <f>I7+1</f>
        <v>44245</v>
      </c>
      <c r="J8" s="82">
        <f t="shared" ref="J8:J18" si="1">I8</f>
        <v>44245</v>
      </c>
      <c r="K8" s="65">
        <v>0.35416666666666669</v>
      </c>
      <c r="L8" s="64">
        <v>0.75</v>
      </c>
      <c r="M8" s="64">
        <f t="shared" ref="M8:M21" si="2">IF(K8="","",L8-K8)</f>
        <v>0.39583333333333331</v>
      </c>
      <c r="N8" s="205"/>
      <c r="O8" s="196"/>
    </row>
    <row r="9" spans="1:15" ht="30" customHeight="1">
      <c r="A9" s="81">
        <f t="shared" ref="A9:A22" si="3">A8+1</f>
        <v>44230</v>
      </c>
      <c r="B9" s="82">
        <f t="shared" si="0"/>
        <v>44230</v>
      </c>
      <c r="C9" s="61">
        <v>0.35416666666666669</v>
      </c>
      <c r="D9" s="62">
        <v>0.75</v>
      </c>
      <c r="E9" s="62">
        <f t="shared" ref="E9:E22" si="4">IF(C9="","",D9-C9)</f>
        <v>0.39583333333333331</v>
      </c>
      <c r="F9" s="201"/>
      <c r="G9" s="202"/>
      <c r="H9" s="88"/>
      <c r="I9" s="81">
        <f t="shared" ref="I9:I18" si="5">I8+1</f>
        <v>44246</v>
      </c>
      <c r="J9" s="82">
        <f t="shared" si="1"/>
        <v>44246</v>
      </c>
      <c r="K9" s="65">
        <v>0.35416666666666669</v>
      </c>
      <c r="L9" s="64">
        <v>0.75</v>
      </c>
      <c r="M9" s="64">
        <f t="shared" si="2"/>
        <v>0.39583333333333331</v>
      </c>
      <c r="N9" s="205"/>
      <c r="O9" s="196"/>
    </row>
    <row r="10" spans="1:15" ht="30" customHeight="1">
      <c r="A10" s="81">
        <f t="shared" si="3"/>
        <v>44231</v>
      </c>
      <c r="B10" s="82">
        <f t="shared" si="0"/>
        <v>44231</v>
      </c>
      <c r="C10" s="61">
        <v>0.35416666666666669</v>
      </c>
      <c r="D10" s="62">
        <v>0.75</v>
      </c>
      <c r="E10" s="62">
        <f t="shared" si="4"/>
        <v>0.39583333333333331</v>
      </c>
      <c r="F10" s="177"/>
      <c r="G10" s="178"/>
      <c r="H10" s="89"/>
      <c r="I10" s="79">
        <f t="shared" si="5"/>
        <v>44247</v>
      </c>
      <c r="J10" s="80">
        <f t="shared" si="1"/>
        <v>44247</v>
      </c>
      <c r="K10" s="46"/>
      <c r="L10" s="41"/>
      <c r="M10" s="41" t="str">
        <f t="shared" si="2"/>
        <v/>
      </c>
      <c r="N10" s="138"/>
      <c r="O10" s="139"/>
    </row>
    <row r="11" spans="1:15" ht="30" customHeight="1">
      <c r="A11" s="81">
        <f t="shared" si="3"/>
        <v>44232</v>
      </c>
      <c r="B11" s="82">
        <f t="shared" si="0"/>
        <v>44232</v>
      </c>
      <c r="C11" s="61">
        <v>0.35416666666666669</v>
      </c>
      <c r="D11" s="62">
        <v>0.75</v>
      </c>
      <c r="E11" s="62">
        <f t="shared" si="4"/>
        <v>0.39583333333333331</v>
      </c>
      <c r="F11" s="201"/>
      <c r="G11" s="202"/>
      <c r="H11" s="83"/>
      <c r="I11" s="79">
        <f t="shared" si="5"/>
        <v>44248</v>
      </c>
      <c r="J11" s="80">
        <f t="shared" si="1"/>
        <v>44248</v>
      </c>
      <c r="K11" s="47"/>
      <c r="L11" s="36"/>
      <c r="M11" s="36" t="str">
        <f t="shared" si="2"/>
        <v/>
      </c>
      <c r="N11" s="136"/>
      <c r="O11" s="137"/>
    </row>
    <row r="12" spans="1:15" ht="30" customHeight="1">
      <c r="A12" s="79">
        <f t="shared" si="3"/>
        <v>44233</v>
      </c>
      <c r="B12" s="80">
        <f t="shared" si="0"/>
        <v>44233</v>
      </c>
      <c r="C12" s="35"/>
      <c r="D12" s="36"/>
      <c r="E12" s="36" t="str">
        <f t="shared" si="4"/>
        <v/>
      </c>
      <c r="F12" s="203"/>
      <c r="G12" s="139"/>
      <c r="H12" s="83"/>
      <c r="I12" s="81">
        <f t="shared" si="5"/>
        <v>44249</v>
      </c>
      <c r="J12" s="82">
        <f t="shared" si="1"/>
        <v>44249</v>
      </c>
      <c r="K12" s="61">
        <v>0.35416666666666669</v>
      </c>
      <c r="L12" s="62">
        <v>0.75</v>
      </c>
      <c r="M12" s="62">
        <f t="shared" si="2"/>
        <v>0.39583333333333331</v>
      </c>
      <c r="N12" s="185"/>
      <c r="O12" s="180"/>
    </row>
    <row r="13" spans="1:15" ht="30" customHeight="1">
      <c r="A13" s="79">
        <f t="shared" si="3"/>
        <v>44234</v>
      </c>
      <c r="B13" s="80">
        <f t="shared" si="0"/>
        <v>44234</v>
      </c>
      <c r="C13" s="35"/>
      <c r="D13" s="36"/>
      <c r="E13" s="36" t="str">
        <f t="shared" si="4"/>
        <v/>
      </c>
      <c r="F13" s="204"/>
      <c r="G13" s="137"/>
      <c r="H13" s="83"/>
      <c r="I13" s="79">
        <f t="shared" si="5"/>
        <v>44250</v>
      </c>
      <c r="J13" s="80">
        <f t="shared" si="1"/>
        <v>44250</v>
      </c>
      <c r="K13" s="35"/>
      <c r="L13" s="36"/>
      <c r="M13" s="36" t="str">
        <f t="shared" si="2"/>
        <v/>
      </c>
      <c r="N13" s="144"/>
      <c r="O13" s="129"/>
    </row>
    <row r="14" spans="1:15" ht="30" customHeight="1">
      <c r="A14" s="81">
        <f t="shared" si="3"/>
        <v>44235</v>
      </c>
      <c r="B14" s="82">
        <f t="shared" si="0"/>
        <v>44235</v>
      </c>
      <c r="C14" s="61">
        <v>0.35416666666666669</v>
      </c>
      <c r="D14" s="62">
        <v>0.75</v>
      </c>
      <c r="E14" s="62">
        <f t="shared" si="4"/>
        <v>0.39583333333333331</v>
      </c>
      <c r="F14" s="185"/>
      <c r="G14" s="180"/>
      <c r="H14" s="91"/>
      <c r="I14" s="81">
        <f t="shared" si="5"/>
        <v>44251</v>
      </c>
      <c r="J14" s="82">
        <f t="shared" si="1"/>
        <v>44251</v>
      </c>
      <c r="K14" s="61">
        <v>0.35416666666666669</v>
      </c>
      <c r="L14" s="62">
        <v>0.75</v>
      </c>
      <c r="M14" s="62">
        <f t="shared" si="2"/>
        <v>0.39583333333333331</v>
      </c>
      <c r="N14" s="185"/>
      <c r="O14" s="180"/>
    </row>
    <row r="15" spans="1:15" ht="30" customHeight="1">
      <c r="A15" s="81">
        <f t="shared" si="3"/>
        <v>44236</v>
      </c>
      <c r="B15" s="82">
        <f t="shared" si="0"/>
        <v>44236</v>
      </c>
      <c r="C15" s="61">
        <v>0.35416666666666669</v>
      </c>
      <c r="D15" s="62">
        <v>0.75</v>
      </c>
      <c r="E15" s="62">
        <f t="shared" si="4"/>
        <v>0.39583333333333331</v>
      </c>
      <c r="F15" s="185"/>
      <c r="G15" s="180"/>
      <c r="H15" s="88"/>
      <c r="I15" s="81">
        <f t="shared" si="5"/>
        <v>44252</v>
      </c>
      <c r="J15" s="82">
        <f t="shared" si="1"/>
        <v>44252</v>
      </c>
      <c r="K15" s="61">
        <v>0.35416666666666669</v>
      </c>
      <c r="L15" s="62">
        <v>0.75</v>
      </c>
      <c r="M15" s="62">
        <f t="shared" si="2"/>
        <v>0.39583333333333331</v>
      </c>
      <c r="N15" s="187"/>
      <c r="O15" s="188"/>
    </row>
    <row r="16" spans="1:15" ht="30" customHeight="1">
      <c r="A16" s="81">
        <f t="shared" si="3"/>
        <v>44237</v>
      </c>
      <c r="B16" s="82">
        <f t="shared" si="0"/>
        <v>44237</v>
      </c>
      <c r="C16" s="61">
        <v>0.35416666666666669</v>
      </c>
      <c r="D16" s="62">
        <v>0.75</v>
      </c>
      <c r="E16" s="62">
        <f t="shared" si="4"/>
        <v>0.39583333333333331</v>
      </c>
      <c r="F16" s="201"/>
      <c r="G16" s="202"/>
      <c r="H16" s="88"/>
      <c r="I16" s="81">
        <f t="shared" si="5"/>
        <v>44253</v>
      </c>
      <c r="J16" s="82">
        <f t="shared" si="1"/>
        <v>44253</v>
      </c>
      <c r="K16" s="61">
        <v>0.35416666666666669</v>
      </c>
      <c r="L16" s="62">
        <v>0.75</v>
      </c>
      <c r="M16" s="62">
        <f t="shared" si="2"/>
        <v>0.39583333333333331</v>
      </c>
      <c r="N16" s="183"/>
      <c r="O16" s="184"/>
    </row>
    <row r="17" spans="1:16" ht="30" customHeight="1">
      <c r="A17" s="79">
        <f t="shared" si="3"/>
        <v>44238</v>
      </c>
      <c r="B17" s="80">
        <f t="shared" si="0"/>
        <v>44238</v>
      </c>
      <c r="C17" s="35"/>
      <c r="D17" s="36"/>
      <c r="E17" s="36" t="str">
        <f t="shared" si="4"/>
        <v/>
      </c>
      <c r="F17" s="144"/>
      <c r="G17" s="129"/>
      <c r="H17" s="88"/>
      <c r="I17" s="79">
        <f t="shared" si="5"/>
        <v>44254</v>
      </c>
      <c r="J17" s="80">
        <f t="shared" si="1"/>
        <v>44254</v>
      </c>
      <c r="K17" s="35"/>
      <c r="L17" s="36"/>
      <c r="M17" s="36" t="str">
        <f t="shared" si="2"/>
        <v/>
      </c>
      <c r="N17" s="136"/>
      <c r="O17" s="137"/>
    </row>
    <row r="18" spans="1:16" ht="30" customHeight="1">
      <c r="A18" s="81">
        <f t="shared" si="3"/>
        <v>44239</v>
      </c>
      <c r="B18" s="82">
        <f t="shared" si="0"/>
        <v>44239</v>
      </c>
      <c r="C18" s="63">
        <v>0.35416666666666669</v>
      </c>
      <c r="D18" s="64">
        <v>0.75</v>
      </c>
      <c r="E18" s="62">
        <f t="shared" si="4"/>
        <v>0.39583333333333331</v>
      </c>
      <c r="F18" s="205"/>
      <c r="G18" s="196"/>
      <c r="H18" s="88"/>
      <c r="I18" s="79">
        <f t="shared" si="5"/>
        <v>44255</v>
      </c>
      <c r="J18" s="80">
        <f t="shared" si="1"/>
        <v>44255</v>
      </c>
      <c r="K18" s="35"/>
      <c r="L18" s="36"/>
      <c r="M18" s="36" t="str">
        <f t="shared" si="2"/>
        <v/>
      </c>
      <c r="N18" s="136"/>
      <c r="O18" s="137"/>
    </row>
    <row r="19" spans="1:16" ht="30" customHeight="1">
      <c r="A19" s="79">
        <f t="shared" si="3"/>
        <v>44240</v>
      </c>
      <c r="B19" s="80">
        <f t="shared" si="0"/>
        <v>44240</v>
      </c>
      <c r="C19" s="40"/>
      <c r="D19" s="41"/>
      <c r="E19" s="41" t="str">
        <f t="shared" si="4"/>
        <v/>
      </c>
      <c r="F19" s="204"/>
      <c r="G19" s="137"/>
      <c r="H19" s="88"/>
      <c r="I19" s="81"/>
      <c r="J19" s="82"/>
      <c r="K19" s="61"/>
      <c r="L19" s="62"/>
      <c r="M19" s="62" t="str">
        <f t="shared" si="2"/>
        <v/>
      </c>
      <c r="N19" s="195"/>
      <c r="O19" s="196"/>
    </row>
    <row r="20" spans="1:16" ht="30" customHeight="1">
      <c r="A20" s="79">
        <f t="shared" si="3"/>
        <v>44241</v>
      </c>
      <c r="B20" s="80">
        <f t="shared" si="0"/>
        <v>44241</v>
      </c>
      <c r="C20" s="40"/>
      <c r="D20" s="41"/>
      <c r="E20" s="41" t="str">
        <f t="shared" si="4"/>
        <v/>
      </c>
      <c r="F20" s="204"/>
      <c r="G20" s="137"/>
      <c r="H20" s="89"/>
      <c r="I20" s="59"/>
      <c r="J20" s="60"/>
      <c r="K20" s="61"/>
      <c r="L20" s="62"/>
      <c r="M20" s="62" t="str">
        <f t="shared" si="2"/>
        <v/>
      </c>
      <c r="N20" s="179"/>
      <c r="O20" s="180"/>
    </row>
    <row r="21" spans="1:16" ht="30" customHeight="1" thickBot="1">
      <c r="A21" s="81">
        <f t="shared" si="3"/>
        <v>44242</v>
      </c>
      <c r="B21" s="82">
        <f t="shared" si="0"/>
        <v>44242</v>
      </c>
      <c r="C21" s="61">
        <v>0.35416666666666669</v>
      </c>
      <c r="D21" s="62">
        <v>0.75</v>
      </c>
      <c r="E21" s="62">
        <f t="shared" si="4"/>
        <v>0.39583333333333331</v>
      </c>
      <c r="F21" s="213"/>
      <c r="G21" s="188"/>
      <c r="H21" s="89"/>
      <c r="I21" s="67"/>
      <c r="J21" s="110"/>
      <c r="K21" s="93"/>
      <c r="L21" s="94"/>
      <c r="M21" s="94" t="str">
        <f t="shared" si="2"/>
        <v/>
      </c>
      <c r="N21" s="208"/>
      <c r="O21" s="200"/>
    </row>
    <row r="22" spans="1:16" ht="30" customHeight="1" thickBot="1">
      <c r="A22" s="92">
        <f t="shared" si="3"/>
        <v>44243</v>
      </c>
      <c r="B22" s="95">
        <f t="shared" si="0"/>
        <v>44243</v>
      </c>
      <c r="C22" s="68">
        <v>0.35416666666666669</v>
      </c>
      <c r="D22" s="69">
        <v>0.75</v>
      </c>
      <c r="E22" s="69">
        <f t="shared" si="4"/>
        <v>0.39583333333333331</v>
      </c>
      <c r="F22" s="230"/>
      <c r="G22" s="231"/>
      <c r="H22" s="88"/>
      <c r="I22" s="193" t="s">
        <v>38</v>
      </c>
      <c r="J22" s="194"/>
      <c r="K22" s="194"/>
      <c r="L22" s="194"/>
      <c r="M22" s="97">
        <f>SUM(E7:E22,M7:M21)</f>
        <v>7.1249999999999982</v>
      </c>
      <c r="N22" s="98"/>
      <c r="O22" s="99"/>
    </row>
    <row r="23" spans="1:16" ht="6" customHeight="1">
      <c r="A23" s="6"/>
      <c r="D23" s="6"/>
      <c r="E23" s="6"/>
      <c r="F23" s="20"/>
      <c r="G23" s="21"/>
      <c r="H23" s="21"/>
      <c r="I23" s="157"/>
      <c r="J23" s="157"/>
      <c r="K23" s="21"/>
      <c r="L23" s="21"/>
      <c r="M23" s="21"/>
      <c r="N23" s="21"/>
    </row>
    <row r="24" spans="1:16" ht="21.75" customHeight="1" thickBot="1">
      <c r="A24" s="6"/>
      <c r="D24" s="6"/>
      <c r="E24" s="6"/>
      <c r="F24" s="20"/>
      <c r="G24" s="21"/>
      <c r="H24" s="21"/>
      <c r="I24" s="167"/>
      <c r="J24" s="167"/>
      <c r="K24" s="167"/>
      <c r="L24" s="167"/>
      <c r="M24" s="21"/>
      <c r="N24" s="21"/>
    </row>
    <row r="25" spans="1:16" ht="22.5" customHeight="1" thickBot="1">
      <c r="A25" s="6"/>
      <c r="D25" s="6"/>
      <c r="E25" s="6"/>
      <c r="F25" s="20"/>
      <c r="G25" s="21"/>
      <c r="H25" s="21"/>
      <c r="I25" s="170" t="s">
        <v>37</v>
      </c>
      <c r="J25" s="171"/>
      <c r="K25" s="171"/>
      <c r="L25" s="172"/>
      <c r="M25" s="52" t="str">
        <f>IF(M22&gt;Sheet1!A2*Sheet1!C12+Sheet1!A5,"要","不要")</f>
        <v>不要</v>
      </c>
      <c r="N25" s="21"/>
    </row>
    <row r="26" spans="1:16" ht="22.5" customHeight="1">
      <c r="A26" s="6"/>
      <c r="D26" s="6"/>
      <c r="E26" s="6"/>
      <c r="F26" s="20"/>
      <c r="G26" s="21"/>
      <c r="H26" s="21"/>
      <c r="I26" s="51"/>
      <c r="J26" s="51"/>
      <c r="K26" s="51"/>
      <c r="L26" s="51"/>
      <c r="M26" s="55"/>
      <c r="N26" s="21"/>
    </row>
    <row r="27" spans="1:16" s="22" customFormat="1" ht="39" customHeight="1">
      <c r="A27" s="168" t="s">
        <v>69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6"/>
    </row>
    <row r="28" spans="1:16" s="22" customFormat="1" ht="29.25" customHeight="1">
      <c r="A28" s="160" t="s">
        <v>39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26"/>
    </row>
    <row r="29" spans="1:16" s="22" customFormat="1" ht="22.5" customHeight="1">
      <c r="A29" s="160" t="s">
        <v>40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25"/>
    </row>
    <row r="30" spans="1:16" s="22" customFormat="1" ht="29.25" customHeight="1">
      <c r="A30" s="168" t="s">
        <v>41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23"/>
    </row>
    <row r="31" spans="1:16" s="56" customFormat="1" ht="44.25" customHeight="1">
      <c r="A31" s="160" t="s">
        <v>44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57"/>
    </row>
    <row r="32" spans="1:16" s="22" customFormat="1" ht="22.5" customHeight="1">
      <c r="A32" s="168" t="s">
        <v>45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23"/>
    </row>
    <row r="33" spans="1:16" s="22" customFormat="1" ht="29.25" customHeight="1">
      <c r="A33" s="160" t="s">
        <v>46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23"/>
    </row>
  </sheetData>
  <mergeCells count="58">
    <mergeCell ref="A1:O1"/>
    <mergeCell ref="A2:B2"/>
    <mergeCell ref="D2:G2"/>
    <mergeCell ref="K2:O2"/>
    <mergeCell ref="A3:B3"/>
    <mergeCell ref="M3:O3"/>
    <mergeCell ref="A5:A6"/>
    <mergeCell ref="B5:B6"/>
    <mergeCell ref="C5:D5"/>
    <mergeCell ref="E5:E6"/>
    <mergeCell ref="F5:G6"/>
    <mergeCell ref="I5:I6"/>
    <mergeCell ref="J5:J6"/>
    <mergeCell ref="K5:L5"/>
    <mergeCell ref="M5:M6"/>
    <mergeCell ref="N5:O6"/>
    <mergeCell ref="F7:G7"/>
    <mergeCell ref="N7:O7"/>
    <mergeCell ref="F8:G8"/>
    <mergeCell ref="N8:O8"/>
    <mergeCell ref="F9:G9"/>
    <mergeCell ref="N9:O9"/>
    <mergeCell ref="F10:G10"/>
    <mergeCell ref="N10:O10"/>
    <mergeCell ref="F11:G11"/>
    <mergeCell ref="N11:O11"/>
    <mergeCell ref="F12:G12"/>
    <mergeCell ref="N12:O12"/>
    <mergeCell ref="F13:G13"/>
    <mergeCell ref="N13:O13"/>
    <mergeCell ref="F14:G14"/>
    <mergeCell ref="N14:O14"/>
    <mergeCell ref="F15:G15"/>
    <mergeCell ref="N15:O15"/>
    <mergeCell ref="F16:G16"/>
    <mergeCell ref="N16:O16"/>
    <mergeCell ref="F17:G17"/>
    <mergeCell ref="N17:O17"/>
    <mergeCell ref="F18:G18"/>
    <mergeCell ref="N18:O18"/>
    <mergeCell ref="F19:G19"/>
    <mergeCell ref="N19:O19"/>
    <mergeCell ref="F20:G20"/>
    <mergeCell ref="N20:O20"/>
    <mergeCell ref="F21:G21"/>
    <mergeCell ref="N21:O21"/>
    <mergeCell ref="F22:G22"/>
    <mergeCell ref="I22:L22"/>
    <mergeCell ref="A30:O30"/>
    <mergeCell ref="A31:O31"/>
    <mergeCell ref="A32:O32"/>
    <mergeCell ref="A33:O33"/>
    <mergeCell ref="I23:J23"/>
    <mergeCell ref="I24:L24"/>
    <mergeCell ref="I25:L25"/>
    <mergeCell ref="A27:O27"/>
    <mergeCell ref="A28:O28"/>
    <mergeCell ref="A29:O29"/>
  </mergeCells>
  <phoneticPr fontId="1"/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79"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Normal="100" zoomScaleSheetLayoutView="100" workbookViewId="0">
      <selection activeCell="A27" sqref="A27:O27"/>
    </sheetView>
  </sheetViews>
  <sheetFormatPr baseColWidth="10" defaultColWidth="9" defaultRowHeight="15"/>
  <cols>
    <col min="1" max="2" width="4.1640625" style="9" customWidth="1"/>
    <col min="3" max="4" width="11.5" style="9" customWidth="1"/>
    <col min="5" max="6" width="11.1640625" style="9" customWidth="1"/>
    <col min="7" max="7" width="2.6640625" style="9" customWidth="1"/>
    <col min="8" max="8" width="3.1640625" style="9" customWidth="1"/>
    <col min="9" max="10" width="4.1640625" style="9" customWidth="1"/>
    <col min="11" max="12" width="11.5" style="9" customWidth="1"/>
    <col min="13" max="14" width="11.1640625" style="9" customWidth="1"/>
    <col min="15" max="15" width="2.6640625" style="9" customWidth="1"/>
    <col min="16" max="16384" width="9" style="9"/>
  </cols>
  <sheetData>
    <row r="1" spans="1:15" ht="50.25" customHeight="1">
      <c r="A1" s="162" t="s">
        <v>34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26.25" customHeight="1">
      <c r="A2" s="164">
        <v>2021</v>
      </c>
      <c r="B2" s="164"/>
      <c r="C2" s="13" t="s">
        <v>0</v>
      </c>
      <c r="D2" s="163"/>
      <c r="E2" s="163"/>
      <c r="F2" s="163"/>
      <c r="G2" s="163"/>
      <c r="H2" s="14"/>
      <c r="I2" s="15" t="s">
        <v>1</v>
      </c>
      <c r="J2" s="15"/>
      <c r="K2" s="166"/>
      <c r="L2" s="166"/>
      <c r="M2" s="166"/>
      <c r="N2" s="166"/>
      <c r="O2" s="166"/>
    </row>
    <row r="3" spans="1:15" ht="26.25" customHeight="1">
      <c r="A3" s="165">
        <v>3</v>
      </c>
      <c r="B3" s="165"/>
      <c r="C3" s="16" t="s">
        <v>2</v>
      </c>
      <c r="D3" s="16"/>
      <c r="E3" s="16"/>
      <c r="F3" s="16"/>
      <c r="G3" s="17"/>
      <c r="H3" s="17"/>
      <c r="I3" s="15" t="s">
        <v>3</v>
      </c>
      <c r="J3" s="15"/>
      <c r="K3" s="18"/>
      <c r="L3" s="19" t="s">
        <v>35</v>
      </c>
      <c r="M3" s="132"/>
      <c r="N3" s="132"/>
      <c r="O3" s="132"/>
    </row>
    <row r="4" spans="1:15" ht="6" customHeight="1" thickBot="1"/>
    <row r="5" spans="1:15" ht="37.5" customHeight="1">
      <c r="A5" s="149" t="s">
        <v>4</v>
      </c>
      <c r="B5" s="133" t="s">
        <v>5</v>
      </c>
      <c r="C5" s="153" t="s">
        <v>48</v>
      </c>
      <c r="D5" s="154"/>
      <c r="E5" s="155" t="s">
        <v>47</v>
      </c>
      <c r="F5" s="145" t="s">
        <v>36</v>
      </c>
      <c r="G5" s="146"/>
      <c r="H5" s="1"/>
      <c r="I5" s="149" t="s">
        <v>4</v>
      </c>
      <c r="J5" s="133" t="s">
        <v>5</v>
      </c>
      <c r="K5" s="153" t="s">
        <v>48</v>
      </c>
      <c r="L5" s="154"/>
      <c r="M5" s="155" t="s">
        <v>47</v>
      </c>
      <c r="N5" s="145" t="s">
        <v>36</v>
      </c>
      <c r="O5" s="146"/>
    </row>
    <row r="6" spans="1:15" ht="25.5" customHeight="1" thickBot="1">
      <c r="A6" s="150"/>
      <c r="B6" s="134"/>
      <c r="C6" s="31" t="s">
        <v>49</v>
      </c>
      <c r="D6" s="58" t="s">
        <v>50</v>
      </c>
      <c r="E6" s="156"/>
      <c r="F6" s="147"/>
      <c r="G6" s="148"/>
      <c r="H6" s="2"/>
      <c r="I6" s="150"/>
      <c r="J6" s="134"/>
      <c r="K6" s="31" t="s">
        <v>49</v>
      </c>
      <c r="L6" s="58" t="s">
        <v>50</v>
      </c>
      <c r="M6" s="156"/>
      <c r="N6" s="147"/>
      <c r="O6" s="148"/>
    </row>
    <row r="7" spans="1:15" ht="30" customHeight="1">
      <c r="A7" s="81">
        <f>DATE(A2,A3,1)</f>
        <v>44256</v>
      </c>
      <c r="B7" s="82">
        <f>A7</f>
        <v>44256</v>
      </c>
      <c r="C7" s="61">
        <v>0.35416666666666669</v>
      </c>
      <c r="D7" s="62">
        <v>0.75</v>
      </c>
      <c r="E7" s="62">
        <f>IF(C7="","",D7-C7)</f>
        <v>0.39583333333333331</v>
      </c>
      <c r="F7" s="216"/>
      <c r="G7" s="217"/>
      <c r="H7" s="83"/>
      <c r="I7" s="84">
        <f>A22+1</f>
        <v>44272</v>
      </c>
      <c r="J7" s="85">
        <f>I7</f>
        <v>44272</v>
      </c>
      <c r="K7" s="86">
        <v>0.35416666666666669</v>
      </c>
      <c r="L7" s="87">
        <v>0.75</v>
      </c>
      <c r="M7" s="87">
        <f>IF(K7="","",L7-K7)</f>
        <v>0.39583333333333331</v>
      </c>
      <c r="N7" s="218"/>
      <c r="O7" s="207"/>
    </row>
    <row r="8" spans="1:15" ht="30" customHeight="1">
      <c r="A8" s="81">
        <f>A7+1</f>
        <v>44257</v>
      </c>
      <c r="B8" s="82">
        <f t="shared" ref="B8:B22" si="0">A8</f>
        <v>44257</v>
      </c>
      <c r="C8" s="61">
        <v>0.35416666666666669</v>
      </c>
      <c r="D8" s="62">
        <v>0.75</v>
      </c>
      <c r="E8" s="62">
        <f>IF(C8="","",D8-C8)</f>
        <v>0.39583333333333331</v>
      </c>
      <c r="F8" s="185"/>
      <c r="G8" s="180"/>
      <c r="H8" s="88"/>
      <c r="I8" s="81">
        <f>I7+1</f>
        <v>44273</v>
      </c>
      <c r="J8" s="82">
        <f t="shared" ref="J8:J21" si="1">I8</f>
        <v>44273</v>
      </c>
      <c r="K8" s="65">
        <v>0.35416666666666669</v>
      </c>
      <c r="L8" s="64">
        <v>0.75</v>
      </c>
      <c r="M8" s="64">
        <f t="shared" ref="M8:M21" si="2">IF(K8="","",L8-K8)</f>
        <v>0.39583333333333331</v>
      </c>
      <c r="N8" s="205"/>
      <c r="O8" s="196"/>
    </row>
    <row r="9" spans="1:15" ht="30" customHeight="1">
      <c r="A9" s="81">
        <f t="shared" ref="A9:A22" si="3">A8+1</f>
        <v>44258</v>
      </c>
      <c r="B9" s="82">
        <f t="shared" si="0"/>
        <v>44258</v>
      </c>
      <c r="C9" s="61">
        <v>0.35416666666666669</v>
      </c>
      <c r="D9" s="62">
        <v>0.75</v>
      </c>
      <c r="E9" s="62">
        <f t="shared" ref="E9:E22" si="4">IF(C9="","",D9-C9)</f>
        <v>0.39583333333333331</v>
      </c>
      <c r="F9" s="201"/>
      <c r="G9" s="202"/>
      <c r="H9" s="88"/>
      <c r="I9" s="81">
        <f t="shared" ref="I9:I21" si="5">I8+1</f>
        <v>44274</v>
      </c>
      <c r="J9" s="82">
        <f t="shared" si="1"/>
        <v>44274</v>
      </c>
      <c r="K9" s="65">
        <v>0.35416666666666669</v>
      </c>
      <c r="L9" s="64">
        <v>0.75</v>
      </c>
      <c r="M9" s="64">
        <f t="shared" si="2"/>
        <v>0.39583333333333331</v>
      </c>
      <c r="N9" s="205"/>
      <c r="O9" s="196"/>
    </row>
    <row r="10" spans="1:15" ht="30" customHeight="1">
      <c r="A10" s="81">
        <f t="shared" si="3"/>
        <v>44259</v>
      </c>
      <c r="B10" s="82">
        <f t="shared" si="0"/>
        <v>44259</v>
      </c>
      <c r="C10" s="61">
        <v>0.35416666666666669</v>
      </c>
      <c r="D10" s="62">
        <v>0.75</v>
      </c>
      <c r="E10" s="62">
        <f t="shared" si="4"/>
        <v>0.39583333333333331</v>
      </c>
      <c r="F10" s="177"/>
      <c r="G10" s="178"/>
      <c r="H10" s="89"/>
      <c r="I10" s="79">
        <f t="shared" si="5"/>
        <v>44275</v>
      </c>
      <c r="J10" s="80">
        <f t="shared" si="1"/>
        <v>44275</v>
      </c>
      <c r="K10" s="35"/>
      <c r="L10" s="36"/>
      <c r="M10" s="36" t="str">
        <f t="shared" si="2"/>
        <v/>
      </c>
      <c r="N10" s="203"/>
      <c r="O10" s="139"/>
    </row>
    <row r="11" spans="1:15" ht="30" customHeight="1">
      <c r="A11" s="81">
        <f t="shared" si="3"/>
        <v>44260</v>
      </c>
      <c r="B11" s="82">
        <f t="shared" si="0"/>
        <v>44260</v>
      </c>
      <c r="C11" s="61">
        <v>0.35416666666666669</v>
      </c>
      <c r="D11" s="62">
        <v>0.75</v>
      </c>
      <c r="E11" s="62">
        <f t="shared" si="4"/>
        <v>0.39583333333333331</v>
      </c>
      <c r="F11" s="201"/>
      <c r="G11" s="202"/>
      <c r="H11" s="83"/>
      <c r="I11" s="79">
        <f t="shared" si="5"/>
        <v>44276</v>
      </c>
      <c r="J11" s="80">
        <f t="shared" si="1"/>
        <v>44276</v>
      </c>
      <c r="K11" s="35"/>
      <c r="L11" s="36"/>
      <c r="M11" s="36" t="str">
        <f t="shared" si="2"/>
        <v/>
      </c>
      <c r="N11" s="203"/>
      <c r="O11" s="139"/>
    </row>
    <row r="12" spans="1:15" ht="30" customHeight="1">
      <c r="A12" s="79">
        <f t="shared" si="3"/>
        <v>44261</v>
      </c>
      <c r="B12" s="80">
        <f t="shared" si="0"/>
        <v>44261</v>
      </c>
      <c r="C12" s="35"/>
      <c r="D12" s="36"/>
      <c r="E12" s="36" t="str">
        <f t="shared" si="4"/>
        <v/>
      </c>
      <c r="F12" s="203"/>
      <c r="G12" s="139"/>
      <c r="H12" s="83"/>
      <c r="I12" s="81">
        <f t="shared" si="5"/>
        <v>44277</v>
      </c>
      <c r="J12" s="82">
        <f t="shared" si="1"/>
        <v>44277</v>
      </c>
      <c r="K12" s="61">
        <v>0.35416666666666669</v>
      </c>
      <c r="L12" s="62">
        <v>0.75</v>
      </c>
      <c r="M12" s="62">
        <f t="shared" si="2"/>
        <v>0.39583333333333331</v>
      </c>
      <c r="N12" s="185"/>
      <c r="O12" s="180"/>
    </row>
    <row r="13" spans="1:15" ht="30" customHeight="1">
      <c r="A13" s="79">
        <f t="shared" si="3"/>
        <v>44262</v>
      </c>
      <c r="B13" s="80">
        <f t="shared" si="0"/>
        <v>44262</v>
      </c>
      <c r="C13" s="35"/>
      <c r="D13" s="36"/>
      <c r="E13" s="36" t="str">
        <f t="shared" si="4"/>
        <v/>
      </c>
      <c r="F13" s="220"/>
      <c r="G13" s="221"/>
      <c r="H13" s="83"/>
      <c r="I13" s="81">
        <f t="shared" si="5"/>
        <v>44278</v>
      </c>
      <c r="J13" s="82">
        <f t="shared" si="1"/>
        <v>44278</v>
      </c>
      <c r="K13" s="61">
        <v>0.35416666666666669</v>
      </c>
      <c r="L13" s="62">
        <v>0.75</v>
      </c>
      <c r="M13" s="62">
        <f t="shared" si="2"/>
        <v>0.39583333333333331</v>
      </c>
      <c r="N13" s="185"/>
      <c r="O13" s="180"/>
    </row>
    <row r="14" spans="1:15" ht="30" customHeight="1">
      <c r="A14" s="81">
        <f t="shared" si="3"/>
        <v>44263</v>
      </c>
      <c r="B14" s="82">
        <f t="shared" si="0"/>
        <v>44263</v>
      </c>
      <c r="C14" s="61">
        <v>0.35416666666666669</v>
      </c>
      <c r="D14" s="62">
        <v>0.75</v>
      </c>
      <c r="E14" s="62">
        <f t="shared" si="4"/>
        <v>0.39583333333333331</v>
      </c>
      <c r="F14" s="185"/>
      <c r="G14" s="180"/>
      <c r="H14" s="91"/>
      <c r="I14" s="81">
        <f t="shared" si="5"/>
        <v>44279</v>
      </c>
      <c r="J14" s="82">
        <f t="shared" si="1"/>
        <v>44279</v>
      </c>
      <c r="K14" s="61">
        <v>0.35416666666666669</v>
      </c>
      <c r="L14" s="62">
        <v>0.75</v>
      </c>
      <c r="M14" s="62">
        <f t="shared" si="2"/>
        <v>0.39583333333333331</v>
      </c>
      <c r="N14" s="205"/>
      <c r="O14" s="196"/>
    </row>
    <row r="15" spans="1:15" ht="30" customHeight="1">
      <c r="A15" s="81">
        <f t="shared" si="3"/>
        <v>44264</v>
      </c>
      <c r="B15" s="82">
        <f t="shared" si="0"/>
        <v>44264</v>
      </c>
      <c r="C15" s="61">
        <v>0.35416666666666669</v>
      </c>
      <c r="D15" s="62">
        <v>0.75</v>
      </c>
      <c r="E15" s="62">
        <f t="shared" si="4"/>
        <v>0.39583333333333331</v>
      </c>
      <c r="F15" s="185"/>
      <c r="G15" s="180"/>
      <c r="H15" s="88"/>
      <c r="I15" s="81">
        <f t="shared" si="5"/>
        <v>44280</v>
      </c>
      <c r="J15" s="82">
        <f t="shared" si="1"/>
        <v>44280</v>
      </c>
      <c r="K15" s="61">
        <v>0.35416666666666669</v>
      </c>
      <c r="L15" s="62">
        <v>0.75</v>
      </c>
      <c r="M15" s="62">
        <f t="shared" si="2"/>
        <v>0.39583333333333331</v>
      </c>
      <c r="N15" s="213"/>
      <c r="O15" s="188"/>
    </row>
    <row r="16" spans="1:15" ht="30" customHeight="1">
      <c r="A16" s="81">
        <f t="shared" si="3"/>
        <v>44265</v>
      </c>
      <c r="B16" s="82">
        <f t="shared" si="0"/>
        <v>44265</v>
      </c>
      <c r="C16" s="61">
        <v>0.35416666666666669</v>
      </c>
      <c r="D16" s="62">
        <v>0.75</v>
      </c>
      <c r="E16" s="62">
        <f t="shared" si="4"/>
        <v>0.39583333333333331</v>
      </c>
      <c r="F16" s="201"/>
      <c r="G16" s="202"/>
      <c r="H16" s="88"/>
      <c r="I16" s="81">
        <f t="shared" si="5"/>
        <v>44281</v>
      </c>
      <c r="J16" s="82">
        <f t="shared" si="1"/>
        <v>44281</v>
      </c>
      <c r="K16" s="61">
        <v>0.35416666666666669</v>
      </c>
      <c r="L16" s="62">
        <v>0.75</v>
      </c>
      <c r="M16" s="62">
        <f t="shared" si="2"/>
        <v>0.39583333333333331</v>
      </c>
      <c r="N16" s="209"/>
      <c r="O16" s="184"/>
    </row>
    <row r="17" spans="1:16" ht="30" customHeight="1">
      <c r="A17" s="81">
        <f t="shared" si="3"/>
        <v>44266</v>
      </c>
      <c r="B17" s="82">
        <f t="shared" si="0"/>
        <v>44266</v>
      </c>
      <c r="C17" s="63">
        <v>0.35416666666666669</v>
      </c>
      <c r="D17" s="64">
        <v>0.75</v>
      </c>
      <c r="E17" s="62">
        <f t="shared" si="4"/>
        <v>0.39583333333333331</v>
      </c>
      <c r="F17" s="201"/>
      <c r="G17" s="202"/>
      <c r="H17" s="88"/>
      <c r="I17" s="79">
        <f t="shared" si="5"/>
        <v>44282</v>
      </c>
      <c r="J17" s="80">
        <f t="shared" si="1"/>
        <v>44282</v>
      </c>
      <c r="K17" s="35"/>
      <c r="L17" s="36"/>
      <c r="M17" s="36" t="str">
        <f t="shared" si="2"/>
        <v/>
      </c>
      <c r="N17" s="204"/>
      <c r="O17" s="137"/>
    </row>
    <row r="18" spans="1:16" ht="30" customHeight="1">
      <c r="A18" s="81">
        <f t="shared" si="3"/>
        <v>44267</v>
      </c>
      <c r="B18" s="82">
        <f t="shared" si="0"/>
        <v>44267</v>
      </c>
      <c r="C18" s="63">
        <v>0.35416666666666669</v>
      </c>
      <c r="D18" s="64">
        <v>0.75</v>
      </c>
      <c r="E18" s="62">
        <f t="shared" si="4"/>
        <v>0.39583333333333331</v>
      </c>
      <c r="F18" s="201"/>
      <c r="G18" s="202"/>
      <c r="H18" s="88"/>
      <c r="I18" s="79">
        <f t="shared" si="5"/>
        <v>44283</v>
      </c>
      <c r="J18" s="80">
        <f t="shared" si="1"/>
        <v>44283</v>
      </c>
      <c r="K18" s="35"/>
      <c r="L18" s="36"/>
      <c r="M18" s="36" t="str">
        <f t="shared" si="2"/>
        <v/>
      </c>
      <c r="N18" s="220"/>
      <c r="O18" s="221"/>
    </row>
    <row r="19" spans="1:16" ht="30" customHeight="1">
      <c r="A19" s="79">
        <f t="shared" si="3"/>
        <v>44268</v>
      </c>
      <c r="B19" s="80">
        <f t="shared" si="0"/>
        <v>44268</v>
      </c>
      <c r="C19" s="40"/>
      <c r="D19" s="41"/>
      <c r="E19" s="41" t="str">
        <f t="shared" si="4"/>
        <v/>
      </c>
      <c r="F19" s="118"/>
      <c r="G19" s="119"/>
      <c r="H19" s="88"/>
      <c r="I19" s="81">
        <f t="shared" si="5"/>
        <v>44284</v>
      </c>
      <c r="J19" s="82">
        <f t="shared" si="1"/>
        <v>44284</v>
      </c>
      <c r="K19" s="61">
        <v>0.35416666666666669</v>
      </c>
      <c r="L19" s="62">
        <v>0.75</v>
      </c>
      <c r="M19" s="62">
        <f t="shared" si="2"/>
        <v>0.39583333333333331</v>
      </c>
      <c r="N19" s="195"/>
      <c r="O19" s="196"/>
    </row>
    <row r="20" spans="1:16" ht="30" customHeight="1">
      <c r="A20" s="79">
        <f t="shared" si="3"/>
        <v>44269</v>
      </c>
      <c r="B20" s="80">
        <f t="shared" si="0"/>
        <v>44269</v>
      </c>
      <c r="C20" s="35"/>
      <c r="D20" s="36"/>
      <c r="E20" s="36" t="str">
        <f t="shared" si="4"/>
        <v/>
      </c>
      <c r="F20" s="220"/>
      <c r="G20" s="221"/>
      <c r="H20" s="89"/>
      <c r="I20" s="81">
        <f t="shared" si="5"/>
        <v>44285</v>
      </c>
      <c r="J20" s="82">
        <f t="shared" si="1"/>
        <v>44285</v>
      </c>
      <c r="K20" s="61">
        <v>0.35416666666666669</v>
      </c>
      <c r="L20" s="62">
        <v>0.75</v>
      </c>
      <c r="M20" s="62">
        <f t="shared" si="2"/>
        <v>0.39583333333333331</v>
      </c>
      <c r="N20" s="211"/>
      <c r="O20" s="212"/>
    </row>
    <row r="21" spans="1:16" ht="30" customHeight="1" thickBot="1">
      <c r="A21" s="81">
        <f t="shared" si="3"/>
        <v>44270</v>
      </c>
      <c r="B21" s="82">
        <f t="shared" si="0"/>
        <v>44270</v>
      </c>
      <c r="C21" s="61">
        <v>0.35416666666666669</v>
      </c>
      <c r="D21" s="62">
        <v>0.75</v>
      </c>
      <c r="E21" s="62">
        <f t="shared" si="4"/>
        <v>0.39583333333333331</v>
      </c>
      <c r="F21" s="185"/>
      <c r="G21" s="180"/>
      <c r="H21" s="89"/>
      <c r="I21" s="81">
        <f t="shared" si="5"/>
        <v>44286</v>
      </c>
      <c r="J21" s="82">
        <f t="shared" si="1"/>
        <v>44286</v>
      </c>
      <c r="K21" s="61">
        <v>0.35416666666666669</v>
      </c>
      <c r="L21" s="62">
        <v>0.75</v>
      </c>
      <c r="M21" s="62">
        <f t="shared" si="2"/>
        <v>0.39583333333333331</v>
      </c>
      <c r="N21" s="211"/>
      <c r="O21" s="212"/>
    </row>
    <row r="22" spans="1:16" ht="30" customHeight="1" thickBot="1">
      <c r="A22" s="92">
        <f t="shared" si="3"/>
        <v>44271</v>
      </c>
      <c r="B22" s="95">
        <f t="shared" si="0"/>
        <v>44271</v>
      </c>
      <c r="C22" s="68">
        <v>0.35416666666666669</v>
      </c>
      <c r="D22" s="69">
        <v>0.75</v>
      </c>
      <c r="E22" s="69">
        <f t="shared" si="4"/>
        <v>0.39583333333333331</v>
      </c>
      <c r="F22" s="199"/>
      <c r="G22" s="200"/>
      <c r="H22" s="88"/>
      <c r="I22" s="193" t="s">
        <v>38</v>
      </c>
      <c r="J22" s="194"/>
      <c r="K22" s="194"/>
      <c r="L22" s="194"/>
      <c r="M22" s="97">
        <f>SUM(E7:E22,M7:M21)</f>
        <v>9.1041666666666661</v>
      </c>
      <c r="N22" s="98"/>
      <c r="O22" s="99"/>
    </row>
    <row r="23" spans="1:16" ht="6" customHeight="1">
      <c r="A23" s="6"/>
      <c r="D23" s="6"/>
      <c r="E23" s="6"/>
      <c r="F23" s="20"/>
      <c r="G23" s="21"/>
      <c r="H23" s="21"/>
      <c r="I23" s="157"/>
      <c r="J23" s="157"/>
      <c r="K23" s="21"/>
      <c r="L23" s="21"/>
      <c r="M23" s="21"/>
      <c r="N23" s="21"/>
    </row>
    <row r="24" spans="1:16" ht="21.75" customHeight="1" thickBot="1">
      <c r="A24" s="6"/>
      <c r="D24" s="6"/>
      <c r="E24" s="6"/>
      <c r="F24" s="20"/>
      <c r="G24" s="21"/>
      <c r="H24" s="21"/>
      <c r="I24" s="167"/>
      <c r="J24" s="167"/>
      <c r="K24" s="167"/>
      <c r="L24" s="167"/>
      <c r="M24" s="21"/>
      <c r="N24" s="21"/>
    </row>
    <row r="25" spans="1:16" ht="22.5" customHeight="1" thickBot="1">
      <c r="A25" s="6"/>
      <c r="D25" s="6"/>
      <c r="E25" s="6"/>
      <c r="F25" s="20"/>
      <c r="G25" s="21"/>
      <c r="H25" s="21"/>
      <c r="I25" s="170" t="s">
        <v>37</v>
      </c>
      <c r="J25" s="171"/>
      <c r="K25" s="171"/>
      <c r="L25" s="172"/>
      <c r="M25" s="52" t="str">
        <f>IF(M22&gt;Sheet1!A2*Sheet1!C13+Sheet1!A5,"要","不要")</f>
        <v>不要</v>
      </c>
      <c r="N25" s="21"/>
    </row>
    <row r="26" spans="1:16" ht="22.5" customHeight="1">
      <c r="A26" s="6"/>
      <c r="D26" s="6"/>
      <c r="E26" s="6"/>
      <c r="F26" s="20"/>
      <c r="G26" s="21"/>
      <c r="H26" s="21"/>
      <c r="I26" s="51"/>
      <c r="J26" s="51"/>
      <c r="K26" s="51"/>
      <c r="L26" s="51"/>
      <c r="M26" s="55"/>
      <c r="N26" s="21"/>
    </row>
    <row r="27" spans="1:16" s="22" customFormat="1" ht="39" customHeight="1">
      <c r="A27" s="168" t="s">
        <v>69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6"/>
    </row>
    <row r="28" spans="1:16" s="22" customFormat="1" ht="29.25" customHeight="1">
      <c r="A28" s="160" t="s">
        <v>39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26"/>
    </row>
    <row r="29" spans="1:16" s="22" customFormat="1" ht="22.5" customHeight="1">
      <c r="A29" s="160" t="s">
        <v>40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25"/>
    </row>
    <row r="30" spans="1:16" s="22" customFormat="1" ht="29.25" customHeight="1">
      <c r="A30" s="168" t="s">
        <v>41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23"/>
    </row>
    <row r="31" spans="1:16" s="56" customFormat="1" ht="44.25" customHeight="1">
      <c r="A31" s="160" t="s">
        <v>44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57"/>
    </row>
    <row r="32" spans="1:16" s="22" customFormat="1" ht="22.5" customHeight="1">
      <c r="A32" s="168" t="s">
        <v>45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23"/>
    </row>
    <row r="33" spans="1:16" s="22" customFormat="1" ht="29.25" customHeight="1">
      <c r="A33" s="160" t="s">
        <v>46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23"/>
    </row>
  </sheetData>
  <mergeCells count="58">
    <mergeCell ref="A1:O1"/>
    <mergeCell ref="A2:B2"/>
    <mergeCell ref="D2:G2"/>
    <mergeCell ref="K2:O2"/>
    <mergeCell ref="A3:B3"/>
    <mergeCell ref="M3:O3"/>
    <mergeCell ref="A5:A6"/>
    <mergeCell ref="B5:B6"/>
    <mergeCell ref="C5:D5"/>
    <mergeCell ref="E5:E6"/>
    <mergeCell ref="F5:G6"/>
    <mergeCell ref="I5:I6"/>
    <mergeCell ref="J5:J6"/>
    <mergeCell ref="K5:L5"/>
    <mergeCell ref="M5:M6"/>
    <mergeCell ref="N5:O6"/>
    <mergeCell ref="F7:G7"/>
    <mergeCell ref="N7:O7"/>
    <mergeCell ref="F8:G8"/>
    <mergeCell ref="N8:O8"/>
    <mergeCell ref="F9:G9"/>
    <mergeCell ref="N9:O9"/>
    <mergeCell ref="F10:G10"/>
    <mergeCell ref="N10:O10"/>
    <mergeCell ref="F11:G11"/>
    <mergeCell ref="N11:O11"/>
    <mergeCell ref="F12:G12"/>
    <mergeCell ref="N12:O12"/>
    <mergeCell ref="F13:G13"/>
    <mergeCell ref="N13:O13"/>
    <mergeCell ref="F14:G14"/>
    <mergeCell ref="N14:O14"/>
    <mergeCell ref="F15:G15"/>
    <mergeCell ref="N15:O15"/>
    <mergeCell ref="F16:G16"/>
    <mergeCell ref="N16:O16"/>
    <mergeCell ref="F17:G17"/>
    <mergeCell ref="N17:O17"/>
    <mergeCell ref="F18:G18"/>
    <mergeCell ref="N18:O18"/>
    <mergeCell ref="F19:G19"/>
    <mergeCell ref="N19:O19"/>
    <mergeCell ref="F20:G20"/>
    <mergeCell ref="N20:O20"/>
    <mergeCell ref="F21:G21"/>
    <mergeCell ref="N21:O21"/>
    <mergeCell ref="F22:G22"/>
    <mergeCell ref="I22:L22"/>
    <mergeCell ref="A30:O30"/>
    <mergeCell ref="A31:O31"/>
    <mergeCell ref="A32:O32"/>
    <mergeCell ref="A33:O33"/>
    <mergeCell ref="I23:J23"/>
    <mergeCell ref="I24:L24"/>
    <mergeCell ref="I25:L25"/>
    <mergeCell ref="A27:O27"/>
    <mergeCell ref="A28:O28"/>
    <mergeCell ref="A29:O29"/>
  </mergeCells>
  <phoneticPr fontId="1"/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79"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"/>
  <sheetViews>
    <sheetView workbookViewId="0">
      <pane xSplit="7" topLeftCell="H1" activePane="topRight" state="frozen"/>
      <selection pane="topRight" activeCell="C13" sqref="C13"/>
    </sheetView>
  </sheetViews>
  <sheetFormatPr baseColWidth="10" defaultRowHeight="14"/>
  <cols>
    <col min="1" max="1" width="11.83203125" customWidth="1"/>
    <col min="2" max="2" width="8.83203125" customWidth="1"/>
    <col min="3" max="3" width="10.5" bestFit="1" customWidth="1"/>
    <col min="4" max="4" width="8.83203125" customWidth="1"/>
    <col min="5" max="5" width="11.6640625" bestFit="1" customWidth="1"/>
    <col min="6" max="7" width="8.83203125" customWidth="1"/>
    <col min="8" max="8" width="10.5" bestFit="1" customWidth="1"/>
    <col min="9" max="9" width="5.1640625" bestFit="1" customWidth="1"/>
    <col min="10" max="10" width="10.5" bestFit="1" customWidth="1"/>
    <col min="11" max="11" width="5.1640625" bestFit="1" customWidth="1"/>
    <col min="12" max="12" width="10.5" bestFit="1" customWidth="1"/>
    <col min="13" max="13" width="5.1640625" bestFit="1" customWidth="1"/>
    <col min="14" max="14" width="10.5" bestFit="1" customWidth="1"/>
    <col min="15" max="15" width="5.1640625" bestFit="1" customWidth="1"/>
    <col min="16" max="16" width="10.5" bestFit="1" customWidth="1"/>
    <col min="17" max="17" width="5.1640625" bestFit="1" customWidth="1"/>
    <col min="18" max="18" width="10.5" bestFit="1" customWidth="1"/>
    <col min="19" max="19" width="5.1640625" bestFit="1" customWidth="1"/>
    <col min="20" max="20" width="10.5" bestFit="1" customWidth="1"/>
    <col min="21" max="21" width="5.1640625" bestFit="1" customWidth="1"/>
    <col min="22" max="22" width="10.5" bestFit="1" customWidth="1"/>
    <col min="23" max="23" width="5.1640625" bestFit="1" customWidth="1"/>
    <col min="24" max="24" width="10.5" bestFit="1" customWidth="1"/>
    <col min="25" max="25" width="5.1640625" bestFit="1" customWidth="1"/>
    <col min="26" max="26" width="10.5" bestFit="1" customWidth="1"/>
    <col min="27" max="27" width="5.1640625" bestFit="1" customWidth="1"/>
    <col min="28" max="28" width="10.5" bestFit="1" customWidth="1"/>
    <col min="29" max="29" width="5.1640625" bestFit="1" customWidth="1"/>
    <col min="30" max="30" width="10.5" bestFit="1" customWidth="1"/>
    <col min="31" max="31" width="5.1640625" bestFit="1" customWidth="1"/>
    <col min="32" max="32" width="11.6640625" bestFit="1" customWidth="1"/>
    <col min="33" max="33" width="5.1640625" bestFit="1" customWidth="1"/>
    <col min="34" max="34" width="11.6640625" bestFit="1" customWidth="1"/>
    <col min="35" max="35" width="5.1640625" bestFit="1" customWidth="1"/>
    <col min="36" max="36" width="11.6640625" bestFit="1" customWidth="1"/>
    <col min="37" max="37" width="5.1640625" bestFit="1" customWidth="1"/>
    <col min="38" max="38" width="11.6640625" bestFit="1" customWidth="1"/>
    <col min="39" max="39" width="5.1640625" bestFit="1" customWidth="1"/>
    <col min="40" max="40" width="11.6640625" bestFit="1" customWidth="1"/>
    <col min="41" max="41" width="5.1640625" bestFit="1" customWidth="1"/>
    <col min="42" max="42" width="11.6640625" bestFit="1" customWidth="1"/>
    <col min="43" max="43" width="5.1640625" bestFit="1" customWidth="1"/>
    <col min="44" max="44" width="10.5" bestFit="1" customWidth="1"/>
    <col min="45" max="45" width="5.1640625" bestFit="1" customWidth="1"/>
    <col min="46" max="46" width="10.5" bestFit="1" customWidth="1"/>
    <col min="47" max="47" width="5.1640625" bestFit="1" customWidth="1"/>
    <col min="48" max="48" width="10.5" bestFit="1" customWidth="1"/>
    <col min="49" max="49" width="5.1640625" bestFit="1" customWidth="1"/>
    <col min="50" max="50" width="10.5" bestFit="1" customWidth="1"/>
    <col min="51" max="51" width="5.1640625" bestFit="1" customWidth="1"/>
    <col min="52" max="52" width="10.5" bestFit="1" customWidth="1"/>
    <col min="53" max="53" width="5.1640625" bestFit="1" customWidth="1"/>
    <col min="54" max="54" width="10.5" bestFit="1" customWidth="1"/>
    <col min="55" max="55" width="5.1640625" bestFit="1" customWidth="1"/>
    <col min="56" max="256" width="8.83203125" customWidth="1"/>
  </cols>
  <sheetData>
    <row r="1" spans="1:56">
      <c r="A1" t="s">
        <v>32</v>
      </c>
      <c r="B1" s="232" t="s">
        <v>19</v>
      </c>
      <c r="C1" s="232"/>
      <c r="E1" s="70" t="s">
        <v>68</v>
      </c>
      <c r="H1" s="70">
        <v>43922</v>
      </c>
      <c r="I1" t="str">
        <f>IF(H1="","",IF(OR(WEEKDAY(H1)=1,WEEKDAY(H1)=7,COUNTIF($E:$E,H1)=1),"休日",""))</f>
        <v/>
      </c>
      <c r="J1" s="70">
        <f>H16+1</f>
        <v>43938</v>
      </c>
      <c r="K1" t="str">
        <f>IF(J1="","",IF(OR(WEEKDAY(J1)=1,WEEKDAY(J1)=7,COUNTIF($E:$E,J1)=1),"休日",""))</f>
        <v/>
      </c>
      <c r="L1" s="70">
        <f>MAX(J:J)+1</f>
        <v>43952</v>
      </c>
      <c r="M1" t="str">
        <f>IF(L1="","",IF(OR(WEEKDAY(L1)=1,WEEKDAY(L1)=7,COUNTIF($E:$E,L1)=1),"休日",""))</f>
        <v/>
      </c>
      <c r="N1" s="70">
        <f>L16+1</f>
        <v>43968</v>
      </c>
      <c r="O1" t="str">
        <f>IF(N1="","",IF(OR(WEEKDAY(N1)=1,WEEKDAY(N1)=7,COUNTIF($E:$E,N1)=1),"休日",""))</f>
        <v>休日</v>
      </c>
      <c r="P1" s="70">
        <f>MAX(N:N)+1</f>
        <v>43983</v>
      </c>
      <c r="Q1" t="str">
        <f>IF(P1="","",IF(OR(WEEKDAY(P1)=1,WEEKDAY(P1)=7,COUNTIF($E:$E,P1)=1),"休日",""))</f>
        <v/>
      </c>
      <c r="R1" s="70">
        <f>P16+1</f>
        <v>43999</v>
      </c>
      <c r="S1" t="str">
        <f>IF(R1="","",IF(OR(WEEKDAY(R1)=1,WEEKDAY(R1)=7,COUNTIF($E:$E,R1)=1),"休日",""))</f>
        <v/>
      </c>
      <c r="T1" s="70">
        <f>MAX(R:R)+1</f>
        <v>44013</v>
      </c>
      <c r="U1" t="str">
        <f>IF(T1="","",IF(OR(WEEKDAY(T1)=1,WEEKDAY(T1)=7,COUNTIF($E:$E,T1)=1),"休日",""))</f>
        <v/>
      </c>
      <c r="V1" s="70">
        <f>T16+1</f>
        <v>44029</v>
      </c>
      <c r="W1" t="str">
        <f>IF(V1="","",IF(OR(WEEKDAY(V1)=1,WEEKDAY(V1)=7,COUNTIF($E:$E,V1)=1),"休日",""))</f>
        <v/>
      </c>
      <c r="X1" s="70">
        <f>MAX(V:V)+1</f>
        <v>44044</v>
      </c>
      <c r="Y1" t="str">
        <f>IF(X1="","",IF(OR(WEEKDAY(X1)=1,WEEKDAY(X1)=7,COUNTIF($E:$E,X1)=1),"休日",""))</f>
        <v>休日</v>
      </c>
      <c r="Z1" s="70">
        <f>X16+1</f>
        <v>44060</v>
      </c>
      <c r="AA1" t="str">
        <f>IF(Z1="","",IF(OR(WEEKDAY(Z1)=1,WEEKDAY(Z1)=7,COUNTIF($E:$E,Z1)=1),"休日",""))</f>
        <v/>
      </c>
      <c r="AB1" s="70">
        <f>MAX(Z:Z)+1</f>
        <v>44075</v>
      </c>
      <c r="AC1" t="str">
        <f>IF(AB1="","",IF(OR(WEEKDAY(AB1)=1,WEEKDAY(AB1)=7,COUNTIF($E:$E,AB1)=1),"休日",""))</f>
        <v/>
      </c>
      <c r="AD1" s="70">
        <f>AB16+1</f>
        <v>44091</v>
      </c>
      <c r="AE1" t="str">
        <f>IF(AD1="","",IF(OR(WEEKDAY(AD1)=1,WEEKDAY(AD1)=7,COUNTIF($E:$E,AD1)=1),"休日",""))</f>
        <v/>
      </c>
      <c r="AF1" s="70">
        <f>MAX(AD:AD)+1</f>
        <v>44105</v>
      </c>
      <c r="AG1" t="str">
        <f>IF(AF1="","",IF(OR(WEEKDAY(AF1)=1,WEEKDAY(AF1)=7,COUNTIF($E:$E,AF1)=1),"休日",""))</f>
        <v/>
      </c>
      <c r="AH1" s="70">
        <f>AF16+1</f>
        <v>44121</v>
      </c>
      <c r="AI1" t="str">
        <f>IF(AH1="","",IF(OR(WEEKDAY(AH1)=1,WEEKDAY(AH1)=7,COUNTIF($E:$E,AH1)=1),"休日",""))</f>
        <v>休日</v>
      </c>
      <c r="AJ1" s="70">
        <f>MAX(AH:AH)+1</f>
        <v>44136</v>
      </c>
      <c r="AK1" t="str">
        <f>IF(AJ1="","",IF(OR(WEEKDAY(AJ1)=1,WEEKDAY(AJ1)=7,COUNTIF($E:$E,AJ1)=1),"休日",""))</f>
        <v>休日</v>
      </c>
      <c r="AL1" s="70">
        <f>AJ16+1</f>
        <v>44152</v>
      </c>
      <c r="AM1" t="str">
        <f>IF(AL1="","",IF(OR(WEEKDAY(AL1)=1,WEEKDAY(AL1)=7,COUNTIF($E:$E,AL1)=1),"休日",""))</f>
        <v/>
      </c>
      <c r="AN1" s="70">
        <f>MAX(AL:AL)+1</f>
        <v>44166</v>
      </c>
      <c r="AO1" t="str">
        <f>IF(AN1="","",IF(OR(WEEKDAY(AN1)=1,WEEKDAY(AN1)=7,COUNTIF($E:$E,AN1)=1),"休日",""))</f>
        <v/>
      </c>
      <c r="AP1" s="70">
        <f>AN16+1</f>
        <v>44182</v>
      </c>
      <c r="AQ1" t="str">
        <f>IF(AP1="","",IF(OR(WEEKDAY(AP1)=1,WEEKDAY(AP1)=7,COUNTIF($E:$E,AP1)=1),"休日",""))</f>
        <v/>
      </c>
      <c r="AR1" s="70">
        <f>MAX(AP:AP)+1</f>
        <v>44197</v>
      </c>
      <c r="AS1" t="str">
        <f>IF(AR1="","",IF(OR(WEEKDAY(AR1)=1,WEEKDAY(AR1)=7,COUNTIF($E:$E,AR1)=1),"休日",""))</f>
        <v>休日</v>
      </c>
      <c r="AT1" s="70">
        <f>AR16+1</f>
        <v>44213</v>
      </c>
      <c r="AU1" t="str">
        <f>IF(AT1="","",IF(OR(WEEKDAY(AT1)=1,WEEKDAY(AT1)=7,COUNTIF($E:$E,AT1)=1),"休日",""))</f>
        <v>休日</v>
      </c>
      <c r="AV1" s="70">
        <f>MAX(AT:AT)+1</f>
        <v>44228</v>
      </c>
      <c r="AW1" t="str">
        <f>IF(AV1="","",IF(OR(WEEKDAY(AV1)=1,WEEKDAY(AV1)=7,COUNTIF($E:$E,AV1)=1),"休日",""))</f>
        <v/>
      </c>
      <c r="AX1" s="70">
        <f>AV16+1</f>
        <v>44244</v>
      </c>
      <c r="AY1" t="str">
        <f>IF(AX1="","",IF(OR(WEEKDAY(AX1)=1,WEEKDAY(AX1)=7,COUNTIF($E:$E,AX1)=1),"休日",""))</f>
        <v/>
      </c>
      <c r="AZ1" s="70">
        <f>MAX(AX:AX)+1</f>
        <v>44256</v>
      </c>
      <c r="BA1" t="str">
        <f>IF(AZ1="","",IF(OR(WEEKDAY(AZ1)=1,WEEKDAY(AZ1)=7,COUNTIF($E:$E,AZ1)=1),"休日",""))</f>
        <v/>
      </c>
      <c r="BB1" s="70">
        <f>AZ16+1</f>
        <v>44272</v>
      </c>
      <c r="BC1" t="str">
        <f>IF(BB1="","",IF(OR(WEEKDAY(BB1)=1,WEEKDAY(BB1)=7,COUNTIF($E:$E,BB1)=1),"休日",""))</f>
        <v/>
      </c>
      <c r="BD1" s="70">
        <f>MAX(BB:BB)+1</f>
        <v>44287</v>
      </c>
    </row>
    <row r="2" spans="1:56">
      <c r="A2" s="54">
        <v>0.375</v>
      </c>
      <c r="B2" t="s">
        <v>20</v>
      </c>
      <c r="C2" s="71">
        <f>DATEDIF(H1,L1,"d")-COUNTIF(I1:K16,"休日")</f>
        <v>21</v>
      </c>
      <c r="D2" s="53"/>
      <c r="E2" s="70">
        <v>43950</v>
      </c>
      <c r="F2" t="s">
        <v>51</v>
      </c>
      <c r="H2" s="70">
        <f>IF(H1="","",IF(MONTH(H1+1)=MONTH(H1),H1+1,""))</f>
        <v>43923</v>
      </c>
      <c r="I2" t="str">
        <f t="shared" ref="I2:I16" si="0">IF(H2="","",IF(OR(WEEKDAY(H2)=1,WEEKDAY(H2)=7,COUNTIF($E:$E,H2)=1),"休日",""))</f>
        <v/>
      </c>
      <c r="J2" s="70">
        <f>IF(J1="","",IF(MONTH(J1+1)=MONTH(J1),J1+1,""))</f>
        <v>43939</v>
      </c>
      <c r="K2" t="str">
        <f t="shared" ref="K2:K16" si="1">IF(J2="","",IF(OR(WEEKDAY(J2)=1,WEEKDAY(J2)=7,COUNTIF($E:$E,J2)=1),"休日",""))</f>
        <v>休日</v>
      </c>
      <c r="L2" s="70">
        <f>IF(L1="","",IF(MONTH(L1+1)=MONTH(L1),L1+1,""))</f>
        <v>43953</v>
      </c>
      <c r="M2" t="str">
        <f t="shared" ref="M2:M16" si="2">IF(L2="","",IF(OR(WEEKDAY(L2)=1,WEEKDAY(L2)=7,COUNTIF($E:$E,L2)=1),"休日",""))</f>
        <v>休日</v>
      </c>
      <c r="N2" s="70">
        <f>IF(N1="","",IF(MONTH(N1+1)=MONTH(N1),N1+1,""))</f>
        <v>43969</v>
      </c>
      <c r="O2" t="str">
        <f t="shared" ref="O2:O16" si="3">IF(N2="","",IF(OR(WEEKDAY(N2)=1,WEEKDAY(N2)=7,COUNTIF($E:$E,N2)=1),"休日",""))</f>
        <v/>
      </c>
      <c r="P2" s="70">
        <f>IF(P1="","",IF(MONTH(P1+1)=MONTH(P1),P1+1,""))</f>
        <v>43984</v>
      </c>
      <c r="Q2" t="str">
        <f t="shared" ref="Q2:Q16" si="4">IF(P2="","",IF(OR(WEEKDAY(P2)=1,WEEKDAY(P2)=7,COUNTIF($E:$E,P2)=1),"休日",""))</f>
        <v/>
      </c>
      <c r="R2" s="70">
        <f>IF(R1="","",IF(MONTH(R1+1)=MONTH(R1),R1+1,""))</f>
        <v>44000</v>
      </c>
      <c r="S2" t="str">
        <f t="shared" ref="S2:S16" si="5">IF(R2="","",IF(OR(WEEKDAY(R2)=1,WEEKDAY(R2)=7,COUNTIF($E:$E,R2)=1),"休日",""))</f>
        <v/>
      </c>
      <c r="T2" s="70">
        <f>IF(T1="","",IF(MONTH(T1+1)=MONTH(T1),T1+1,""))</f>
        <v>44014</v>
      </c>
      <c r="U2" t="str">
        <f t="shared" ref="U2:U16" si="6">IF(T2="","",IF(OR(WEEKDAY(T2)=1,WEEKDAY(T2)=7,COUNTIF($E:$E,T2)=1),"休日",""))</f>
        <v/>
      </c>
      <c r="V2" s="70">
        <f>IF(V1="","",IF(MONTH(V1+1)=MONTH(V1),V1+1,""))</f>
        <v>44030</v>
      </c>
      <c r="W2" t="str">
        <f t="shared" ref="W2:W16" si="7">IF(V2="","",IF(OR(WEEKDAY(V2)=1,WEEKDAY(V2)=7,COUNTIF($E:$E,V2)=1),"休日",""))</f>
        <v>休日</v>
      </c>
      <c r="X2" s="70">
        <f>IF(X1="","",IF(MONTH(X1+1)=MONTH(X1),X1+1,""))</f>
        <v>44045</v>
      </c>
      <c r="Y2" t="str">
        <f t="shared" ref="Y2:Y16" si="8">IF(X2="","",IF(OR(WEEKDAY(X2)=1,WEEKDAY(X2)=7,COUNTIF($E:$E,X2)=1),"休日",""))</f>
        <v>休日</v>
      </c>
      <c r="Z2" s="70">
        <f>IF(Z1="","",IF(MONTH(Z1+1)=MONTH(Z1),Z1+1,""))</f>
        <v>44061</v>
      </c>
      <c r="AA2" t="str">
        <f t="shared" ref="AA2:AA16" si="9">IF(Z2="","",IF(OR(WEEKDAY(Z2)=1,WEEKDAY(Z2)=7,COUNTIF($E:$E,Z2)=1),"休日",""))</f>
        <v/>
      </c>
      <c r="AB2" s="70">
        <f>IF(AB1="","",IF(MONTH(AB1+1)=MONTH(AB1),AB1+1,""))</f>
        <v>44076</v>
      </c>
      <c r="AC2" t="str">
        <f t="shared" ref="AC2:AC16" si="10">IF(AB2="","",IF(OR(WEEKDAY(AB2)=1,WEEKDAY(AB2)=7,COUNTIF($E:$E,AB2)=1),"休日",""))</f>
        <v/>
      </c>
      <c r="AD2" s="70">
        <f>IF(AD1="","",IF(MONTH(AD1+1)=MONTH(AD1),AD1+1,""))</f>
        <v>44092</v>
      </c>
      <c r="AE2" t="str">
        <f t="shared" ref="AE2:AE16" si="11">IF(AD2="","",IF(OR(WEEKDAY(AD2)=1,WEEKDAY(AD2)=7,COUNTIF($E:$E,AD2)=1),"休日",""))</f>
        <v/>
      </c>
      <c r="AF2" s="70">
        <f>IF(AF1="","",IF(MONTH(AF1+1)=MONTH(AF1),AF1+1,""))</f>
        <v>44106</v>
      </c>
      <c r="AG2" t="str">
        <f t="shared" ref="AG2:AG16" si="12">IF(AF2="","",IF(OR(WEEKDAY(AF2)=1,WEEKDAY(AF2)=7,COUNTIF($E:$E,AF2)=1),"休日",""))</f>
        <v/>
      </c>
      <c r="AH2" s="70">
        <f>IF(AH1="","",IF(MONTH(AH1+1)=MONTH(AH1),AH1+1,""))</f>
        <v>44122</v>
      </c>
      <c r="AI2" t="str">
        <f t="shared" ref="AI2:AI16" si="13">IF(AH2="","",IF(OR(WEEKDAY(AH2)=1,WEEKDAY(AH2)=7,COUNTIF($E:$E,AH2)=1),"休日",""))</f>
        <v>休日</v>
      </c>
      <c r="AJ2" s="70">
        <f>IF(AJ1="","",IF(MONTH(AJ1+1)=MONTH(AJ1),AJ1+1,""))</f>
        <v>44137</v>
      </c>
      <c r="AK2" t="str">
        <f t="shared" ref="AK2:AK16" si="14">IF(AJ2="","",IF(OR(WEEKDAY(AJ2)=1,WEEKDAY(AJ2)=7,COUNTIF($E:$E,AJ2)=1),"休日",""))</f>
        <v/>
      </c>
      <c r="AL2" s="70">
        <f>IF(AL1="","",IF(MONTH(AL1+1)=MONTH(AL1),AL1+1,""))</f>
        <v>44153</v>
      </c>
      <c r="AM2" t="str">
        <f t="shared" ref="AM2:AM16" si="15">IF(AL2="","",IF(OR(WEEKDAY(AL2)=1,WEEKDAY(AL2)=7,COUNTIF($E:$E,AL2)=1),"休日",""))</f>
        <v/>
      </c>
      <c r="AN2" s="70">
        <f>IF(AN1="","",IF(MONTH(AN1+1)=MONTH(AN1),AN1+1,""))</f>
        <v>44167</v>
      </c>
      <c r="AO2" t="str">
        <f t="shared" ref="AO2:AO16" si="16">IF(AN2="","",IF(OR(WEEKDAY(AN2)=1,WEEKDAY(AN2)=7,COUNTIF($E:$E,AN2)=1),"休日",""))</f>
        <v/>
      </c>
      <c r="AP2" s="70">
        <f>IF(AP1="","",IF(MONTH(AP1+1)=MONTH(AP1),AP1+1,""))</f>
        <v>44183</v>
      </c>
      <c r="AQ2" t="str">
        <f t="shared" ref="AQ2:AQ16" si="17">IF(AP2="","",IF(OR(WEEKDAY(AP2)=1,WEEKDAY(AP2)=7,COUNTIF($E:$E,AP2)=1),"休日",""))</f>
        <v/>
      </c>
      <c r="AR2" s="70">
        <f>IF(AR1="","",IF(MONTH(AR1+1)=MONTH(AR1),AR1+1,""))</f>
        <v>44198</v>
      </c>
      <c r="AS2" t="str">
        <f t="shared" ref="AS2:AS16" si="18">IF(AR2="","",IF(OR(WEEKDAY(AR2)=1,WEEKDAY(AR2)=7,COUNTIF($E:$E,AR2)=1),"休日",""))</f>
        <v>休日</v>
      </c>
      <c r="AT2" s="70">
        <f>IF(AT1="","",IF(MONTH(AT1+1)=MONTH(AT1),AT1+1,""))</f>
        <v>44214</v>
      </c>
      <c r="AU2" t="str">
        <f t="shared" ref="AU2:AU16" si="19">IF(AT2="","",IF(OR(WEEKDAY(AT2)=1,WEEKDAY(AT2)=7,COUNTIF($E:$E,AT2)=1),"休日",""))</f>
        <v/>
      </c>
      <c r="AV2" s="70">
        <f>IF(AV1="","",IF(MONTH(AV1+1)=MONTH(AV1),AV1+1,""))</f>
        <v>44229</v>
      </c>
      <c r="AW2" t="str">
        <f t="shared" ref="AW2:AW16" si="20">IF(AV2="","",IF(OR(WEEKDAY(AV2)=1,WEEKDAY(AV2)=7,COUNTIF($E:$E,AV2)=1),"休日",""))</f>
        <v/>
      </c>
      <c r="AX2" s="70">
        <f>IF(AX1="","",IF(MONTH(AX1+1)=MONTH(AX1),AX1+1,""))</f>
        <v>44245</v>
      </c>
      <c r="AY2" t="str">
        <f t="shared" ref="AY2:AY16" si="21">IF(AX2="","",IF(OR(WEEKDAY(AX2)=1,WEEKDAY(AX2)=7,COUNTIF($E:$E,AX2)=1),"休日",""))</f>
        <v/>
      </c>
      <c r="AZ2" s="70">
        <f>IF(AZ1="","",IF(MONTH(AZ1+1)=MONTH(AZ1),AZ1+1,""))</f>
        <v>44257</v>
      </c>
      <c r="BA2" t="str">
        <f t="shared" ref="BA2:BA16" si="22">IF(AZ2="","",IF(OR(WEEKDAY(AZ2)=1,WEEKDAY(AZ2)=7,COUNTIF($E:$E,AZ2)=1),"休日",""))</f>
        <v/>
      </c>
      <c r="BB2" s="70">
        <f>IF(BB1="","",IF(MONTH(BB1+1)=MONTH(BB1),BB1+1,""))</f>
        <v>44273</v>
      </c>
      <c r="BC2" t="str">
        <f t="shared" ref="BC2:BC16" si="23">IF(BB2="","",IF(OR(WEEKDAY(BB2)=1,WEEKDAY(BB2)=7,COUNTIF($E:$E,BB2)=1),"休日",""))</f>
        <v/>
      </c>
    </row>
    <row r="3" spans="1:56">
      <c r="B3" t="s">
        <v>21</v>
      </c>
      <c r="C3" s="71">
        <f>DATEDIF(L1,P1,"d")-COUNTIF(M1:O16,"休日")</f>
        <v>18</v>
      </c>
      <c r="E3" s="70">
        <v>43954</v>
      </c>
      <c r="F3" t="s">
        <v>52</v>
      </c>
      <c r="H3" s="70">
        <f t="shared" ref="H3:H16" si="24">IF(H2="","",IF(MONTH(H2+1)=MONTH(H2),H2+1,""))</f>
        <v>43924</v>
      </c>
      <c r="I3" t="str">
        <f t="shared" si="0"/>
        <v/>
      </c>
      <c r="J3" s="70">
        <f t="shared" ref="J3:J16" si="25">IF(J2="","",IF(MONTH(J2+1)=MONTH(J2),J2+1,""))</f>
        <v>43940</v>
      </c>
      <c r="K3" t="str">
        <f t="shared" si="1"/>
        <v>休日</v>
      </c>
      <c r="L3" s="70">
        <f t="shared" ref="L3:L16" si="26">IF(L2="","",IF(MONTH(L2+1)=MONTH(L2),L2+1,""))</f>
        <v>43954</v>
      </c>
      <c r="M3" t="str">
        <f t="shared" si="2"/>
        <v>休日</v>
      </c>
      <c r="N3" s="70">
        <f t="shared" ref="N3:N16" si="27">IF(N2="","",IF(MONTH(N2+1)=MONTH(N2),N2+1,""))</f>
        <v>43970</v>
      </c>
      <c r="O3" t="str">
        <f t="shared" si="3"/>
        <v/>
      </c>
      <c r="P3" s="70">
        <f t="shared" ref="P3:P16" si="28">IF(P2="","",IF(MONTH(P2+1)=MONTH(P2),P2+1,""))</f>
        <v>43985</v>
      </c>
      <c r="Q3" t="str">
        <f t="shared" si="4"/>
        <v/>
      </c>
      <c r="R3" s="70">
        <f t="shared" ref="R3:R16" si="29">IF(R2="","",IF(MONTH(R2+1)=MONTH(R2),R2+1,""))</f>
        <v>44001</v>
      </c>
      <c r="S3" t="str">
        <f t="shared" si="5"/>
        <v/>
      </c>
      <c r="T3" s="70">
        <f t="shared" ref="T3:T16" si="30">IF(T2="","",IF(MONTH(T2+1)=MONTH(T2),T2+1,""))</f>
        <v>44015</v>
      </c>
      <c r="U3" t="str">
        <f t="shared" si="6"/>
        <v/>
      </c>
      <c r="V3" s="70">
        <f t="shared" ref="V3:V16" si="31">IF(V2="","",IF(MONTH(V2+1)=MONTH(V2),V2+1,""))</f>
        <v>44031</v>
      </c>
      <c r="W3" t="str">
        <f t="shared" si="7"/>
        <v>休日</v>
      </c>
      <c r="X3" s="70">
        <f t="shared" ref="X3:X16" si="32">IF(X2="","",IF(MONTH(X2+1)=MONTH(X2),X2+1,""))</f>
        <v>44046</v>
      </c>
      <c r="Y3" t="str">
        <f t="shared" si="8"/>
        <v/>
      </c>
      <c r="Z3" s="70">
        <f t="shared" ref="Z3:Z16" si="33">IF(Z2="","",IF(MONTH(Z2+1)=MONTH(Z2),Z2+1,""))</f>
        <v>44062</v>
      </c>
      <c r="AA3" t="str">
        <f t="shared" si="9"/>
        <v/>
      </c>
      <c r="AB3" s="70">
        <f t="shared" ref="AB3:AB16" si="34">IF(AB2="","",IF(MONTH(AB2+1)=MONTH(AB2),AB2+1,""))</f>
        <v>44077</v>
      </c>
      <c r="AC3" t="str">
        <f t="shared" si="10"/>
        <v/>
      </c>
      <c r="AD3" s="70">
        <f t="shared" ref="AD3:AD16" si="35">IF(AD2="","",IF(MONTH(AD2+1)=MONTH(AD2),AD2+1,""))</f>
        <v>44093</v>
      </c>
      <c r="AE3" t="str">
        <f t="shared" si="11"/>
        <v>休日</v>
      </c>
      <c r="AF3" s="70">
        <f t="shared" ref="AF3:AF16" si="36">IF(AF2="","",IF(MONTH(AF2+1)=MONTH(AF2),AF2+1,""))</f>
        <v>44107</v>
      </c>
      <c r="AG3" t="str">
        <f t="shared" si="12"/>
        <v>休日</v>
      </c>
      <c r="AH3" s="70">
        <f t="shared" ref="AH3:AH16" si="37">IF(AH2="","",IF(MONTH(AH2+1)=MONTH(AH2),AH2+1,""))</f>
        <v>44123</v>
      </c>
      <c r="AI3" t="str">
        <f t="shared" si="13"/>
        <v/>
      </c>
      <c r="AJ3" s="70">
        <f t="shared" ref="AJ3:AJ16" si="38">IF(AJ2="","",IF(MONTH(AJ2+1)=MONTH(AJ2),AJ2+1,""))</f>
        <v>44138</v>
      </c>
      <c r="AK3" t="str">
        <f t="shared" si="14"/>
        <v>休日</v>
      </c>
      <c r="AL3" s="70">
        <f t="shared" ref="AL3:AL16" si="39">IF(AL2="","",IF(MONTH(AL2+1)=MONTH(AL2),AL2+1,""))</f>
        <v>44154</v>
      </c>
      <c r="AM3" t="str">
        <f t="shared" si="15"/>
        <v/>
      </c>
      <c r="AN3" s="70">
        <f t="shared" ref="AN3:AN16" si="40">IF(AN2="","",IF(MONTH(AN2+1)=MONTH(AN2),AN2+1,""))</f>
        <v>44168</v>
      </c>
      <c r="AO3" t="str">
        <f t="shared" si="16"/>
        <v/>
      </c>
      <c r="AP3" s="70">
        <f t="shared" ref="AP3:AP16" si="41">IF(AP2="","",IF(MONTH(AP2+1)=MONTH(AP2),AP2+1,""))</f>
        <v>44184</v>
      </c>
      <c r="AQ3" t="str">
        <f t="shared" si="17"/>
        <v>休日</v>
      </c>
      <c r="AR3" s="70">
        <f t="shared" ref="AR3:AR16" si="42">IF(AR2="","",IF(MONTH(AR2+1)=MONTH(AR2),AR2+1,""))</f>
        <v>44199</v>
      </c>
      <c r="AS3" t="str">
        <f t="shared" si="18"/>
        <v>休日</v>
      </c>
      <c r="AT3" s="70">
        <f t="shared" ref="AT3:AT16" si="43">IF(AT2="","",IF(MONTH(AT2+1)=MONTH(AT2),AT2+1,""))</f>
        <v>44215</v>
      </c>
      <c r="AU3" t="str">
        <f t="shared" si="19"/>
        <v/>
      </c>
      <c r="AV3" s="70">
        <f t="shared" ref="AV3:AV16" si="44">IF(AV2="","",IF(MONTH(AV2+1)=MONTH(AV2),AV2+1,""))</f>
        <v>44230</v>
      </c>
      <c r="AW3" t="str">
        <f t="shared" si="20"/>
        <v/>
      </c>
      <c r="AX3" s="70">
        <f t="shared" ref="AX3:AX16" si="45">IF(AX2="","",IF(MONTH(AX2+1)=MONTH(AX2),AX2+1,""))</f>
        <v>44246</v>
      </c>
      <c r="AY3" t="str">
        <f t="shared" si="21"/>
        <v/>
      </c>
      <c r="AZ3" s="70">
        <f t="shared" ref="AZ3:AZ16" si="46">IF(AZ2="","",IF(MONTH(AZ2+1)=MONTH(AZ2),AZ2+1,""))</f>
        <v>44258</v>
      </c>
      <c r="BA3" t="str">
        <f t="shared" si="22"/>
        <v/>
      </c>
      <c r="BB3" s="70">
        <f t="shared" ref="BB3:BB16" si="47">IF(BB2="","",IF(MONTH(BB2+1)=MONTH(BB2),BB2+1,""))</f>
        <v>44274</v>
      </c>
      <c r="BC3" t="str">
        <f t="shared" si="23"/>
        <v/>
      </c>
    </row>
    <row r="4" spans="1:56">
      <c r="A4" t="s">
        <v>33</v>
      </c>
      <c r="B4" t="s">
        <v>22</v>
      </c>
      <c r="C4" s="71">
        <f>DATEDIF(P1,T1,"d")-COUNTIF(Q1:S16,"休日")</f>
        <v>22</v>
      </c>
      <c r="E4" s="70">
        <v>43955</v>
      </c>
      <c r="F4" t="s">
        <v>53</v>
      </c>
      <c r="H4" s="70">
        <f t="shared" si="24"/>
        <v>43925</v>
      </c>
      <c r="I4" t="str">
        <f t="shared" si="0"/>
        <v>休日</v>
      </c>
      <c r="J4" s="70">
        <f t="shared" si="25"/>
        <v>43941</v>
      </c>
      <c r="K4" t="str">
        <f t="shared" si="1"/>
        <v/>
      </c>
      <c r="L4" s="70">
        <f t="shared" si="26"/>
        <v>43955</v>
      </c>
      <c r="M4" t="str">
        <f t="shared" si="2"/>
        <v>休日</v>
      </c>
      <c r="N4" s="70">
        <f t="shared" si="27"/>
        <v>43971</v>
      </c>
      <c r="O4" t="str">
        <f t="shared" si="3"/>
        <v/>
      </c>
      <c r="P4" s="70">
        <f t="shared" si="28"/>
        <v>43986</v>
      </c>
      <c r="Q4" t="str">
        <f t="shared" si="4"/>
        <v/>
      </c>
      <c r="R4" s="70">
        <f t="shared" si="29"/>
        <v>44002</v>
      </c>
      <c r="S4" t="str">
        <f t="shared" si="5"/>
        <v>休日</v>
      </c>
      <c r="T4" s="70">
        <f t="shared" si="30"/>
        <v>44016</v>
      </c>
      <c r="U4" t="str">
        <f t="shared" si="6"/>
        <v>休日</v>
      </c>
      <c r="V4" s="70">
        <f t="shared" si="31"/>
        <v>44032</v>
      </c>
      <c r="W4" t="str">
        <f t="shared" si="7"/>
        <v/>
      </c>
      <c r="X4" s="70">
        <f t="shared" si="32"/>
        <v>44047</v>
      </c>
      <c r="Y4" t="str">
        <f t="shared" si="8"/>
        <v/>
      </c>
      <c r="Z4" s="70">
        <f t="shared" si="33"/>
        <v>44063</v>
      </c>
      <c r="AA4" t="str">
        <f t="shared" si="9"/>
        <v/>
      </c>
      <c r="AB4" s="70">
        <f t="shared" si="34"/>
        <v>44078</v>
      </c>
      <c r="AC4" t="str">
        <f t="shared" si="10"/>
        <v/>
      </c>
      <c r="AD4" s="70">
        <f t="shared" si="35"/>
        <v>44094</v>
      </c>
      <c r="AE4" t="str">
        <f t="shared" si="11"/>
        <v>休日</v>
      </c>
      <c r="AF4" s="70">
        <f t="shared" si="36"/>
        <v>44108</v>
      </c>
      <c r="AG4" t="str">
        <f t="shared" si="12"/>
        <v>休日</v>
      </c>
      <c r="AH4" s="70">
        <f t="shared" si="37"/>
        <v>44124</v>
      </c>
      <c r="AI4" t="str">
        <f t="shared" si="13"/>
        <v/>
      </c>
      <c r="AJ4" s="70">
        <f t="shared" si="38"/>
        <v>44139</v>
      </c>
      <c r="AK4" t="str">
        <f t="shared" si="14"/>
        <v/>
      </c>
      <c r="AL4" s="70">
        <f t="shared" si="39"/>
        <v>44155</v>
      </c>
      <c r="AM4" t="str">
        <f t="shared" si="15"/>
        <v/>
      </c>
      <c r="AN4" s="70">
        <f t="shared" si="40"/>
        <v>44169</v>
      </c>
      <c r="AO4" t="str">
        <f t="shared" si="16"/>
        <v/>
      </c>
      <c r="AP4" s="70">
        <f t="shared" si="41"/>
        <v>44185</v>
      </c>
      <c r="AQ4" t="str">
        <f t="shared" si="17"/>
        <v>休日</v>
      </c>
      <c r="AR4" s="70">
        <f t="shared" si="42"/>
        <v>44200</v>
      </c>
      <c r="AS4" t="str">
        <f t="shared" si="18"/>
        <v/>
      </c>
      <c r="AT4" s="70">
        <f t="shared" si="43"/>
        <v>44216</v>
      </c>
      <c r="AU4" t="str">
        <f t="shared" si="19"/>
        <v/>
      </c>
      <c r="AV4" s="70">
        <f t="shared" si="44"/>
        <v>44231</v>
      </c>
      <c r="AW4" t="str">
        <f t="shared" si="20"/>
        <v/>
      </c>
      <c r="AX4" s="70">
        <f t="shared" si="45"/>
        <v>44247</v>
      </c>
      <c r="AY4" t="str">
        <f t="shared" si="21"/>
        <v>休日</v>
      </c>
      <c r="AZ4" s="70">
        <f t="shared" si="46"/>
        <v>44259</v>
      </c>
      <c r="BA4" t="str">
        <f t="shared" si="22"/>
        <v/>
      </c>
      <c r="BB4" s="70">
        <f t="shared" si="47"/>
        <v>44275</v>
      </c>
      <c r="BC4" t="str">
        <f t="shared" si="23"/>
        <v>休日</v>
      </c>
    </row>
    <row r="5" spans="1:56">
      <c r="A5" s="53">
        <v>1.875</v>
      </c>
      <c r="B5" t="s">
        <v>23</v>
      </c>
      <c r="C5" s="71">
        <f>DATEDIF(T1,X1,"d")-COUNTIF(U1:W16,"休日")</f>
        <v>21</v>
      </c>
      <c r="E5" s="70">
        <v>43956</v>
      </c>
      <c r="F5" t="s">
        <v>54</v>
      </c>
      <c r="H5" s="70">
        <f t="shared" si="24"/>
        <v>43926</v>
      </c>
      <c r="I5" t="str">
        <f t="shared" si="0"/>
        <v>休日</v>
      </c>
      <c r="J5" s="70">
        <f t="shared" si="25"/>
        <v>43942</v>
      </c>
      <c r="K5" t="str">
        <f t="shared" si="1"/>
        <v/>
      </c>
      <c r="L5" s="70">
        <f t="shared" si="26"/>
        <v>43956</v>
      </c>
      <c r="M5" t="str">
        <f t="shared" si="2"/>
        <v>休日</v>
      </c>
      <c r="N5" s="70">
        <f t="shared" si="27"/>
        <v>43972</v>
      </c>
      <c r="O5" t="str">
        <f t="shared" si="3"/>
        <v/>
      </c>
      <c r="P5" s="70">
        <f t="shared" si="28"/>
        <v>43987</v>
      </c>
      <c r="Q5" t="str">
        <f t="shared" si="4"/>
        <v/>
      </c>
      <c r="R5" s="70">
        <f t="shared" si="29"/>
        <v>44003</v>
      </c>
      <c r="S5" t="str">
        <f t="shared" si="5"/>
        <v>休日</v>
      </c>
      <c r="T5" s="70">
        <f t="shared" si="30"/>
        <v>44017</v>
      </c>
      <c r="U5" t="str">
        <f t="shared" si="6"/>
        <v>休日</v>
      </c>
      <c r="V5" s="70">
        <f t="shared" si="31"/>
        <v>44033</v>
      </c>
      <c r="W5" t="str">
        <f t="shared" si="7"/>
        <v/>
      </c>
      <c r="X5" s="70">
        <f t="shared" si="32"/>
        <v>44048</v>
      </c>
      <c r="Y5" t="str">
        <f t="shared" si="8"/>
        <v/>
      </c>
      <c r="Z5" s="70">
        <f t="shared" si="33"/>
        <v>44064</v>
      </c>
      <c r="AA5" t="str">
        <f t="shared" si="9"/>
        <v/>
      </c>
      <c r="AB5" s="70">
        <f t="shared" si="34"/>
        <v>44079</v>
      </c>
      <c r="AC5" t="str">
        <f t="shared" si="10"/>
        <v>休日</v>
      </c>
      <c r="AD5" s="70">
        <f t="shared" si="35"/>
        <v>44095</v>
      </c>
      <c r="AE5" t="str">
        <f t="shared" si="11"/>
        <v>休日</v>
      </c>
      <c r="AF5" s="70">
        <f t="shared" si="36"/>
        <v>44109</v>
      </c>
      <c r="AG5" t="str">
        <f t="shared" si="12"/>
        <v/>
      </c>
      <c r="AH5" s="70">
        <f t="shared" si="37"/>
        <v>44125</v>
      </c>
      <c r="AI5" t="str">
        <f t="shared" si="13"/>
        <v/>
      </c>
      <c r="AJ5" s="70">
        <f t="shared" si="38"/>
        <v>44140</v>
      </c>
      <c r="AK5" t="str">
        <f t="shared" si="14"/>
        <v/>
      </c>
      <c r="AL5" s="70">
        <f t="shared" si="39"/>
        <v>44156</v>
      </c>
      <c r="AM5" t="str">
        <f t="shared" si="15"/>
        <v>休日</v>
      </c>
      <c r="AN5" s="70">
        <f t="shared" si="40"/>
        <v>44170</v>
      </c>
      <c r="AO5" t="str">
        <f t="shared" si="16"/>
        <v>休日</v>
      </c>
      <c r="AP5" s="70">
        <f t="shared" si="41"/>
        <v>44186</v>
      </c>
      <c r="AQ5" t="str">
        <f t="shared" si="17"/>
        <v/>
      </c>
      <c r="AR5" s="70">
        <f t="shared" si="42"/>
        <v>44201</v>
      </c>
      <c r="AS5" t="str">
        <f t="shared" si="18"/>
        <v/>
      </c>
      <c r="AT5" s="70">
        <f t="shared" si="43"/>
        <v>44217</v>
      </c>
      <c r="AU5" t="str">
        <f t="shared" si="19"/>
        <v/>
      </c>
      <c r="AV5" s="70">
        <f t="shared" si="44"/>
        <v>44232</v>
      </c>
      <c r="AW5" t="str">
        <f t="shared" si="20"/>
        <v/>
      </c>
      <c r="AX5" s="70">
        <f t="shared" si="45"/>
        <v>44248</v>
      </c>
      <c r="AY5" t="str">
        <f t="shared" si="21"/>
        <v>休日</v>
      </c>
      <c r="AZ5" s="70">
        <f t="shared" si="46"/>
        <v>44260</v>
      </c>
      <c r="BA5" t="str">
        <f t="shared" si="22"/>
        <v/>
      </c>
      <c r="BB5" s="70">
        <f t="shared" si="47"/>
        <v>44276</v>
      </c>
      <c r="BC5" t="str">
        <f t="shared" si="23"/>
        <v>休日</v>
      </c>
    </row>
    <row r="6" spans="1:56">
      <c r="B6" t="s">
        <v>24</v>
      </c>
      <c r="C6" s="71">
        <f>DATEDIF(X1,AB1,"d")-COUNTIF(Y1:AA16,"休日")</f>
        <v>20</v>
      </c>
      <c r="E6" s="70">
        <v>43957</v>
      </c>
      <c r="F6" t="s">
        <v>55</v>
      </c>
      <c r="H6" s="70">
        <f t="shared" si="24"/>
        <v>43927</v>
      </c>
      <c r="I6" t="str">
        <f t="shared" si="0"/>
        <v/>
      </c>
      <c r="J6" s="70">
        <f t="shared" si="25"/>
        <v>43943</v>
      </c>
      <c r="K6" t="str">
        <f t="shared" si="1"/>
        <v/>
      </c>
      <c r="L6" s="70">
        <f t="shared" si="26"/>
        <v>43957</v>
      </c>
      <c r="M6" t="str">
        <f t="shared" si="2"/>
        <v>休日</v>
      </c>
      <c r="N6" s="70">
        <f t="shared" si="27"/>
        <v>43973</v>
      </c>
      <c r="O6" t="str">
        <f t="shared" si="3"/>
        <v/>
      </c>
      <c r="P6" s="70">
        <f t="shared" si="28"/>
        <v>43988</v>
      </c>
      <c r="Q6" t="str">
        <f t="shared" si="4"/>
        <v>休日</v>
      </c>
      <c r="R6" s="70">
        <f t="shared" si="29"/>
        <v>44004</v>
      </c>
      <c r="S6" t="str">
        <f t="shared" si="5"/>
        <v/>
      </c>
      <c r="T6" s="70">
        <f t="shared" si="30"/>
        <v>44018</v>
      </c>
      <c r="U6" t="str">
        <f t="shared" si="6"/>
        <v/>
      </c>
      <c r="V6" s="70">
        <f t="shared" si="31"/>
        <v>44034</v>
      </c>
      <c r="W6" t="str">
        <f t="shared" si="7"/>
        <v/>
      </c>
      <c r="X6" s="70">
        <f t="shared" si="32"/>
        <v>44049</v>
      </c>
      <c r="Y6" t="str">
        <f t="shared" si="8"/>
        <v/>
      </c>
      <c r="Z6" s="70">
        <f t="shared" si="33"/>
        <v>44065</v>
      </c>
      <c r="AA6" t="str">
        <f t="shared" si="9"/>
        <v>休日</v>
      </c>
      <c r="AB6" s="70">
        <f t="shared" si="34"/>
        <v>44080</v>
      </c>
      <c r="AC6" t="str">
        <f t="shared" si="10"/>
        <v>休日</v>
      </c>
      <c r="AD6" s="70">
        <f t="shared" si="35"/>
        <v>44096</v>
      </c>
      <c r="AE6" t="str">
        <f t="shared" si="11"/>
        <v>休日</v>
      </c>
      <c r="AF6" s="70">
        <f t="shared" si="36"/>
        <v>44110</v>
      </c>
      <c r="AG6" t="str">
        <f t="shared" si="12"/>
        <v/>
      </c>
      <c r="AH6" s="70">
        <f t="shared" si="37"/>
        <v>44126</v>
      </c>
      <c r="AI6" t="str">
        <f t="shared" si="13"/>
        <v/>
      </c>
      <c r="AJ6" s="70">
        <f t="shared" si="38"/>
        <v>44141</v>
      </c>
      <c r="AK6" t="str">
        <f t="shared" si="14"/>
        <v/>
      </c>
      <c r="AL6" s="70">
        <f t="shared" si="39"/>
        <v>44157</v>
      </c>
      <c r="AM6" t="str">
        <f t="shared" si="15"/>
        <v>休日</v>
      </c>
      <c r="AN6" s="70">
        <f t="shared" si="40"/>
        <v>44171</v>
      </c>
      <c r="AO6" t="str">
        <f t="shared" si="16"/>
        <v>休日</v>
      </c>
      <c r="AP6" s="70">
        <f t="shared" si="41"/>
        <v>44187</v>
      </c>
      <c r="AQ6" t="str">
        <f t="shared" si="17"/>
        <v/>
      </c>
      <c r="AR6" s="70">
        <f t="shared" si="42"/>
        <v>44202</v>
      </c>
      <c r="AS6" t="str">
        <f t="shared" si="18"/>
        <v/>
      </c>
      <c r="AT6" s="70">
        <f t="shared" si="43"/>
        <v>44218</v>
      </c>
      <c r="AU6" t="str">
        <f t="shared" si="19"/>
        <v/>
      </c>
      <c r="AV6" s="70">
        <f t="shared" si="44"/>
        <v>44233</v>
      </c>
      <c r="AW6" t="str">
        <f t="shared" si="20"/>
        <v>休日</v>
      </c>
      <c r="AX6" s="70">
        <f t="shared" si="45"/>
        <v>44249</v>
      </c>
      <c r="AY6" t="str">
        <f t="shared" si="21"/>
        <v/>
      </c>
      <c r="AZ6" s="70">
        <f t="shared" si="46"/>
        <v>44261</v>
      </c>
      <c r="BA6" t="str">
        <f t="shared" si="22"/>
        <v>休日</v>
      </c>
      <c r="BB6" s="70">
        <f t="shared" si="47"/>
        <v>44277</v>
      </c>
      <c r="BC6" t="str">
        <f t="shared" si="23"/>
        <v/>
      </c>
    </row>
    <row r="7" spans="1:56">
      <c r="B7" t="s">
        <v>25</v>
      </c>
      <c r="C7" s="71">
        <f>DATEDIF(AB1,AF1,"d")-COUNTIF(AC1:AE16,"休日")</f>
        <v>20</v>
      </c>
      <c r="E7" s="70">
        <v>44035</v>
      </c>
      <c r="F7" t="s">
        <v>56</v>
      </c>
      <c r="H7" s="70">
        <f t="shared" si="24"/>
        <v>43928</v>
      </c>
      <c r="I7" t="str">
        <f t="shared" si="0"/>
        <v/>
      </c>
      <c r="J7" s="70">
        <f t="shared" si="25"/>
        <v>43944</v>
      </c>
      <c r="K7" t="str">
        <f t="shared" si="1"/>
        <v/>
      </c>
      <c r="L7" s="70">
        <f t="shared" si="26"/>
        <v>43958</v>
      </c>
      <c r="M7" t="str">
        <f t="shared" si="2"/>
        <v/>
      </c>
      <c r="N7" s="70">
        <f t="shared" si="27"/>
        <v>43974</v>
      </c>
      <c r="O7" t="str">
        <f t="shared" si="3"/>
        <v>休日</v>
      </c>
      <c r="P7" s="70">
        <f t="shared" si="28"/>
        <v>43989</v>
      </c>
      <c r="Q7" t="str">
        <f t="shared" si="4"/>
        <v>休日</v>
      </c>
      <c r="R7" s="70">
        <f t="shared" si="29"/>
        <v>44005</v>
      </c>
      <c r="S7" t="str">
        <f t="shared" si="5"/>
        <v/>
      </c>
      <c r="T7" s="70">
        <f t="shared" si="30"/>
        <v>44019</v>
      </c>
      <c r="U7" t="str">
        <f t="shared" si="6"/>
        <v/>
      </c>
      <c r="V7" s="70">
        <f t="shared" si="31"/>
        <v>44035</v>
      </c>
      <c r="W7" t="str">
        <f t="shared" si="7"/>
        <v>休日</v>
      </c>
      <c r="X7" s="70">
        <f t="shared" si="32"/>
        <v>44050</v>
      </c>
      <c r="Y7" t="str">
        <f t="shared" si="8"/>
        <v/>
      </c>
      <c r="Z7" s="70">
        <f t="shared" si="33"/>
        <v>44066</v>
      </c>
      <c r="AA7" t="str">
        <f t="shared" si="9"/>
        <v>休日</v>
      </c>
      <c r="AB7" s="70">
        <f t="shared" si="34"/>
        <v>44081</v>
      </c>
      <c r="AC7" t="str">
        <f t="shared" si="10"/>
        <v/>
      </c>
      <c r="AD7" s="70">
        <f t="shared" si="35"/>
        <v>44097</v>
      </c>
      <c r="AE7" t="str">
        <f t="shared" si="11"/>
        <v/>
      </c>
      <c r="AF7" s="70">
        <f t="shared" si="36"/>
        <v>44111</v>
      </c>
      <c r="AG7" t="str">
        <f t="shared" si="12"/>
        <v/>
      </c>
      <c r="AH7" s="70">
        <f t="shared" si="37"/>
        <v>44127</v>
      </c>
      <c r="AI7" t="str">
        <f t="shared" si="13"/>
        <v/>
      </c>
      <c r="AJ7" s="70">
        <f t="shared" si="38"/>
        <v>44142</v>
      </c>
      <c r="AK7" t="str">
        <f t="shared" si="14"/>
        <v>休日</v>
      </c>
      <c r="AL7" s="70">
        <f t="shared" si="39"/>
        <v>44158</v>
      </c>
      <c r="AM7" t="str">
        <f t="shared" si="15"/>
        <v>休日</v>
      </c>
      <c r="AN7" s="70">
        <f t="shared" si="40"/>
        <v>44172</v>
      </c>
      <c r="AO7" t="str">
        <f t="shared" si="16"/>
        <v/>
      </c>
      <c r="AP7" s="70">
        <f t="shared" si="41"/>
        <v>44188</v>
      </c>
      <c r="AQ7" t="str">
        <f t="shared" si="17"/>
        <v/>
      </c>
      <c r="AR7" s="70">
        <f t="shared" si="42"/>
        <v>44203</v>
      </c>
      <c r="AS7" t="str">
        <f t="shared" si="18"/>
        <v/>
      </c>
      <c r="AT7" s="70">
        <f t="shared" si="43"/>
        <v>44219</v>
      </c>
      <c r="AU7" t="str">
        <f t="shared" si="19"/>
        <v>休日</v>
      </c>
      <c r="AV7" s="70">
        <f t="shared" si="44"/>
        <v>44234</v>
      </c>
      <c r="AW7" t="str">
        <f t="shared" si="20"/>
        <v>休日</v>
      </c>
      <c r="AX7" s="70">
        <f t="shared" si="45"/>
        <v>44250</v>
      </c>
      <c r="AY7" t="str">
        <f t="shared" si="21"/>
        <v>休日</v>
      </c>
      <c r="AZ7" s="70">
        <f t="shared" si="46"/>
        <v>44262</v>
      </c>
      <c r="BA7" t="str">
        <f t="shared" si="22"/>
        <v>休日</v>
      </c>
      <c r="BB7" s="70">
        <f t="shared" si="47"/>
        <v>44278</v>
      </c>
      <c r="BC7" t="str">
        <f t="shared" si="23"/>
        <v/>
      </c>
    </row>
    <row r="8" spans="1:56">
      <c r="B8" t="s">
        <v>26</v>
      </c>
      <c r="C8" s="71">
        <f>DATEDIF(AF1,AJ1,"d")-COUNTIF(AG1:AI16,"休日")</f>
        <v>22</v>
      </c>
      <c r="E8" s="70">
        <v>44036</v>
      </c>
      <c r="F8" t="s">
        <v>57</v>
      </c>
      <c r="H8" s="70">
        <f t="shared" si="24"/>
        <v>43929</v>
      </c>
      <c r="I8" t="str">
        <f t="shared" si="0"/>
        <v/>
      </c>
      <c r="J8" s="70">
        <f t="shared" si="25"/>
        <v>43945</v>
      </c>
      <c r="K8" t="str">
        <f t="shared" si="1"/>
        <v/>
      </c>
      <c r="L8" s="70">
        <f t="shared" si="26"/>
        <v>43959</v>
      </c>
      <c r="M8" t="str">
        <f t="shared" si="2"/>
        <v/>
      </c>
      <c r="N8" s="70">
        <f t="shared" si="27"/>
        <v>43975</v>
      </c>
      <c r="O8" t="str">
        <f t="shared" si="3"/>
        <v>休日</v>
      </c>
      <c r="P8" s="70">
        <f t="shared" si="28"/>
        <v>43990</v>
      </c>
      <c r="Q8" t="str">
        <f t="shared" si="4"/>
        <v/>
      </c>
      <c r="R8" s="70">
        <f t="shared" si="29"/>
        <v>44006</v>
      </c>
      <c r="S8" t="str">
        <f t="shared" si="5"/>
        <v/>
      </c>
      <c r="T8" s="70">
        <f t="shared" si="30"/>
        <v>44020</v>
      </c>
      <c r="U8" t="str">
        <f t="shared" si="6"/>
        <v/>
      </c>
      <c r="V8" s="70">
        <f t="shared" si="31"/>
        <v>44036</v>
      </c>
      <c r="W8" t="str">
        <f t="shared" si="7"/>
        <v>休日</v>
      </c>
      <c r="X8" s="70">
        <f t="shared" si="32"/>
        <v>44051</v>
      </c>
      <c r="Y8" t="str">
        <f t="shared" si="8"/>
        <v>休日</v>
      </c>
      <c r="Z8" s="70">
        <f t="shared" si="33"/>
        <v>44067</v>
      </c>
      <c r="AA8" t="str">
        <f t="shared" si="9"/>
        <v/>
      </c>
      <c r="AB8" s="70">
        <f t="shared" si="34"/>
        <v>44082</v>
      </c>
      <c r="AC8" t="str">
        <f t="shared" si="10"/>
        <v/>
      </c>
      <c r="AD8" s="70">
        <f t="shared" si="35"/>
        <v>44098</v>
      </c>
      <c r="AE8" t="str">
        <f t="shared" si="11"/>
        <v/>
      </c>
      <c r="AF8" s="70">
        <f t="shared" si="36"/>
        <v>44112</v>
      </c>
      <c r="AG8" t="str">
        <f t="shared" si="12"/>
        <v/>
      </c>
      <c r="AH8" s="70">
        <f t="shared" si="37"/>
        <v>44128</v>
      </c>
      <c r="AI8" t="str">
        <f t="shared" si="13"/>
        <v>休日</v>
      </c>
      <c r="AJ8" s="70">
        <f t="shared" si="38"/>
        <v>44143</v>
      </c>
      <c r="AK8" t="str">
        <f t="shared" si="14"/>
        <v>休日</v>
      </c>
      <c r="AL8" s="70">
        <f t="shared" si="39"/>
        <v>44159</v>
      </c>
      <c r="AM8" t="str">
        <f t="shared" si="15"/>
        <v/>
      </c>
      <c r="AN8" s="70">
        <f t="shared" si="40"/>
        <v>44173</v>
      </c>
      <c r="AO8" t="str">
        <f t="shared" si="16"/>
        <v/>
      </c>
      <c r="AP8" s="70">
        <f t="shared" si="41"/>
        <v>44189</v>
      </c>
      <c r="AQ8" t="str">
        <f t="shared" si="17"/>
        <v/>
      </c>
      <c r="AR8" s="70">
        <f t="shared" si="42"/>
        <v>44204</v>
      </c>
      <c r="AS8" t="str">
        <f t="shared" si="18"/>
        <v/>
      </c>
      <c r="AT8" s="70">
        <f t="shared" si="43"/>
        <v>44220</v>
      </c>
      <c r="AU8" t="str">
        <f t="shared" si="19"/>
        <v>休日</v>
      </c>
      <c r="AV8" s="70">
        <f t="shared" si="44"/>
        <v>44235</v>
      </c>
      <c r="AW8" t="str">
        <f t="shared" si="20"/>
        <v/>
      </c>
      <c r="AX8" s="70">
        <f t="shared" si="45"/>
        <v>44251</v>
      </c>
      <c r="AY8" t="str">
        <f t="shared" si="21"/>
        <v/>
      </c>
      <c r="AZ8" s="70">
        <f t="shared" si="46"/>
        <v>44263</v>
      </c>
      <c r="BA8" t="str">
        <f t="shared" si="22"/>
        <v/>
      </c>
      <c r="BB8" s="70">
        <f t="shared" si="47"/>
        <v>44279</v>
      </c>
      <c r="BC8" t="str">
        <f t="shared" si="23"/>
        <v/>
      </c>
    </row>
    <row r="9" spans="1:56">
      <c r="B9" t="s">
        <v>27</v>
      </c>
      <c r="C9" s="71">
        <f>DATEDIF(AJ1,AN1,"d")-COUNTIF(AK1:AM16,"休日")</f>
        <v>19</v>
      </c>
      <c r="E9" s="70">
        <v>44053</v>
      </c>
      <c r="F9" t="s">
        <v>58</v>
      </c>
      <c r="H9" s="70">
        <f t="shared" si="24"/>
        <v>43930</v>
      </c>
      <c r="I9" t="str">
        <f t="shared" si="0"/>
        <v/>
      </c>
      <c r="J9" s="70">
        <f t="shared" si="25"/>
        <v>43946</v>
      </c>
      <c r="K9" t="str">
        <f t="shared" si="1"/>
        <v>休日</v>
      </c>
      <c r="L9" s="70">
        <f t="shared" si="26"/>
        <v>43960</v>
      </c>
      <c r="M9" t="str">
        <f t="shared" si="2"/>
        <v>休日</v>
      </c>
      <c r="N9" s="70">
        <f t="shared" si="27"/>
        <v>43976</v>
      </c>
      <c r="O9" t="str">
        <f t="shared" si="3"/>
        <v/>
      </c>
      <c r="P9" s="70">
        <f t="shared" si="28"/>
        <v>43991</v>
      </c>
      <c r="Q9" t="str">
        <f t="shared" si="4"/>
        <v/>
      </c>
      <c r="R9" s="70">
        <f t="shared" si="29"/>
        <v>44007</v>
      </c>
      <c r="S9" t="str">
        <f t="shared" si="5"/>
        <v/>
      </c>
      <c r="T9" s="70">
        <f t="shared" si="30"/>
        <v>44021</v>
      </c>
      <c r="U9" t="str">
        <f t="shared" si="6"/>
        <v/>
      </c>
      <c r="V9" s="70">
        <f t="shared" si="31"/>
        <v>44037</v>
      </c>
      <c r="W9" t="str">
        <f t="shared" si="7"/>
        <v>休日</v>
      </c>
      <c r="X9" s="70">
        <f t="shared" si="32"/>
        <v>44052</v>
      </c>
      <c r="Y9" t="str">
        <f t="shared" si="8"/>
        <v>休日</v>
      </c>
      <c r="Z9" s="70">
        <f t="shared" si="33"/>
        <v>44068</v>
      </c>
      <c r="AA9" t="str">
        <f t="shared" si="9"/>
        <v/>
      </c>
      <c r="AB9" s="70">
        <f t="shared" si="34"/>
        <v>44083</v>
      </c>
      <c r="AC9" t="str">
        <f t="shared" si="10"/>
        <v/>
      </c>
      <c r="AD9" s="70">
        <f t="shared" si="35"/>
        <v>44099</v>
      </c>
      <c r="AE9" t="str">
        <f t="shared" si="11"/>
        <v/>
      </c>
      <c r="AF9" s="70">
        <f t="shared" si="36"/>
        <v>44113</v>
      </c>
      <c r="AG9" t="str">
        <f t="shared" si="12"/>
        <v/>
      </c>
      <c r="AH9" s="70">
        <f t="shared" si="37"/>
        <v>44129</v>
      </c>
      <c r="AI9" t="str">
        <f t="shared" si="13"/>
        <v>休日</v>
      </c>
      <c r="AJ9" s="70">
        <f t="shared" si="38"/>
        <v>44144</v>
      </c>
      <c r="AK9" t="str">
        <f t="shared" si="14"/>
        <v/>
      </c>
      <c r="AL9" s="70">
        <f t="shared" si="39"/>
        <v>44160</v>
      </c>
      <c r="AM9" t="str">
        <f t="shared" si="15"/>
        <v/>
      </c>
      <c r="AN9" s="70">
        <f t="shared" si="40"/>
        <v>44174</v>
      </c>
      <c r="AO9" t="str">
        <f t="shared" si="16"/>
        <v/>
      </c>
      <c r="AP9" s="70">
        <f t="shared" si="41"/>
        <v>44190</v>
      </c>
      <c r="AQ9" t="str">
        <f t="shared" si="17"/>
        <v/>
      </c>
      <c r="AR9" s="70">
        <f t="shared" si="42"/>
        <v>44205</v>
      </c>
      <c r="AS9" t="str">
        <f t="shared" si="18"/>
        <v>休日</v>
      </c>
      <c r="AT9" s="70">
        <f t="shared" si="43"/>
        <v>44221</v>
      </c>
      <c r="AU9" t="str">
        <f t="shared" si="19"/>
        <v/>
      </c>
      <c r="AV9" s="70">
        <f t="shared" si="44"/>
        <v>44236</v>
      </c>
      <c r="AW9" t="str">
        <f t="shared" si="20"/>
        <v/>
      </c>
      <c r="AX9" s="70">
        <f t="shared" si="45"/>
        <v>44252</v>
      </c>
      <c r="AY9" t="str">
        <f t="shared" si="21"/>
        <v/>
      </c>
      <c r="AZ9" s="70">
        <f t="shared" si="46"/>
        <v>44264</v>
      </c>
      <c r="BA9" t="str">
        <f t="shared" si="22"/>
        <v/>
      </c>
      <c r="BB9" s="70">
        <f t="shared" si="47"/>
        <v>44280</v>
      </c>
      <c r="BC9" t="str">
        <f t="shared" si="23"/>
        <v/>
      </c>
    </row>
    <row r="10" spans="1:56">
      <c r="B10" t="s">
        <v>28</v>
      </c>
      <c r="C10" s="71">
        <f>DATEDIF(AN1,AR1,"d")-COUNTIF(AO1:AQ16,"休日")</f>
        <v>20</v>
      </c>
      <c r="E10" s="70">
        <v>44095</v>
      </c>
      <c r="F10" t="s">
        <v>59</v>
      </c>
      <c r="H10" s="70">
        <f t="shared" si="24"/>
        <v>43931</v>
      </c>
      <c r="I10" t="str">
        <f t="shared" si="0"/>
        <v/>
      </c>
      <c r="J10" s="70">
        <f t="shared" si="25"/>
        <v>43947</v>
      </c>
      <c r="K10" t="str">
        <f t="shared" si="1"/>
        <v>休日</v>
      </c>
      <c r="L10" s="70">
        <f t="shared" si="26"/>
        <v>43961</v>
      </c>
      <c r="M10" t="str">
        <f t="shared" si="2"/>
        <v>休日</v>
      </c>
      <c r="N10" s="70">
        <f t="shared" si="27"/>
        <v>43977</v>
      </c>
      <c r="O10" t="str">
        <f t="shared" si="3"/>
        <v/>
      </c>
      <c r="P10" s="70">
        <f t="shared" si="28"/>
        <v>43992</v>
      </c>
      <c r="Q10" t="str">
        <f t="shared" si="4"/>
        <v/>
      </c>
      <c r="R10" s="70">
        <f t="shared" si="29"/>
        <v>44008</v>
      </c>
      <c r="S10" t="str">
        <f t="shared" si="5"/>
        <v/>
      </c>
      <c r="T10" s="70">
        <f t="shared" si="30"/>
        <v>44022</v>
      </c>
      <c r="U10" t="str">
        <f t="shared" si="6"/>
        <v/>
      </c>
      <c r="V10" s="70">
        <f t="shared" si="31"/>
        <v>44038</v>
      </c>
      <c r="W10" t="str">
        <f t="shared" si="7"/>
        <v>休日</v>
      </c>
      <c r="X10" s="70">
        <f t="shared" si="32"/>
        <v>44053</v>
      </c>
      <c r="Y10" t="str">
        <f t="shared" si="8"/>
        <v>休日</v>
      </c>
      <c r="Z10" s="70">
        <f t="shared" si="33"/>
        <v>44069</v>
      </c>
      <c r="AA10" t="str">
        <f t="shared" si="9"/>
        <v/>
      </c>
      <c r="AB10" s="70">
        <f t="shared" si="34"/>
        <v>44084</v>
      </c>
      <c r="AC10" t="str">
        <f t="shared" si="10"/>
        <v/>
      </c>
      <c r="AD10" s="70">
        <f t="shared" si="35"/>
        <v>44100</v>
      </c>
      <c r="AE10" t="str">
        <f t="shared" si="11"/>
        <v>休日</v>
      </c>
      <c r="AF10" s="70">
        <f t="shared" si="36"/>
        <v>44114</v>
      </c>
      <c r="AG10" t="str">
        <f t="shared" si="12"/>
        <v>休日</v>
      </c>
      <c r="AH10" s="70">
        <f t="shared" si="37"/>
        <v>44130</v>
      </c>
      <c r="AI10" t="str">
        <f t="shared" si="13"/>
        <v/>
      </c>
      <c r="AJ10" s="70">
        <f t="shared" si="38"/>
        <v>44145</v>
      </c>
      <c r="AK10" t="str">
        <f t="shared" si="14"/>
        <v/>
      </c>
      <c r="AL10" s="70">
        <f t="shared" si="39"/>
        <v>44161</v>
      </c>
      <c r="AM10" t="str">
        <f t="shared" si="15"/>
        <v/>
      </c>
      <c r="AN10" s="70">
        <f t="shared" si="40"/>
        <v>44175</v>
      </c>
      <c r="AO10" t="str">
        <f t="shared" si="16"/>
        <v/>
      </c>
      <c r="AP10" s="70">
        <f t="shared" si="41"/>
        <v>44191</v>
      </c>
      <c r="AQ10" t="str">
        <f t="shared" si="17"/>
        <v>休日</v>
      </c>
      <c r="AR10" s="70">
        <f t="shared" si="42"/>
        <v>44206</v>
      </c>
      <c r="AS10" t="str">
        <f t="shared" si="18"/>
        <v>休日</v>
      </c>
      <c r="AT10" s="70">
        <f t="shared" si="43"/>
        <v>44222</v>
      </c>
      <c r="AU10" t="str">
        <f t="shared" si="19"/>
        <v/>
      </c>
      <c r="AV10" s="70">
        <f t="shared" si="44"/>
        <v>44237</v>
      </c>
      <c r="AW10" t="str">
        <f t="shared" si="20"/>
        <v/>
      </c>
      <c r="AX10" s="70">
        <f t="shared" si="45"/>
        <v>44253</v>
      </c>
      <c r="AY10" t="str">
        <f t="shared" si="21"/>
        <v/>
      </c>
      <c r="AZ10" s="70">
        <f t="shared" si="46"/>
        <v>44265</v>
      </c>
      <c r="BA10" t="str">
        <f t="shared" si="22"/>
        <v/>
      </c>
      <c r="BB10" s="70">
        <f t="shared" si="47"/>
        <v>44281</v>
      </c>
      <c r="BC10" t="str">
        <f t="shared" si="23"/>
        <v/>
      </c>
    </row>
    <row r="11" spans="1:56">
      <c r="B11" t="s">
        <v>29</v>
      </c>
      <c r="C11" s="71">
        <f>DATEDIF(AR1,AV1,"d")-COUNTIF(AS1:AU16,"休日")</f>
        <v>19</v>
      </c>
      <c r="E11" s="70">
        <v>44096</v>
      </c>
      <c r="F11" t="s">
        <v>60</v>
      </c>
      <c r="H11" s="70">
        <f t="shared" si="24"/>
        <v>43932</v>
      </c>
      <c r="I11" t="str">
        <f t="shared" si="0"/>
        <v>休日</v>
      </c>
      <c r="J11" s="70">
        <f t="shared" si="25"/>
        <v>43948</v>
      </c>
      <c r="K11" t="str">
        <f t="shared" si="1"/>
        <v/>
      </c>
      <c r="L11" s="70">
        <f t="shared" si="26"/>
        <v>43962</v>
      </c>
      <c r="M11" t="str">
        <f t="shared" si="2"/>
        <v/>
      </c>
      <c r="N11" s="70">
        <f t="shared" si="27"/>
        <v>43978</v>
      </c>
      <c r="O11" t="str">
        <f t="shared" si="3"/>
        <v/>
      </c>
      <c r="P11" s="70">
        <f t="shared" si="28"/>
        <v>43993</v>
      </c>
      <c r="Q11" t="str">
        <f t="shared" si="4"/>
        <v/>
      </c>
      <c r="R11" s="70">
        <f t="shared" si="29"/>
        <v>44009</v>
      </c>
      <c r="S11" t="str">
        <f t="shared" si="5"/>
        <v>休日</v>
      </c>
      <c r="T11" s="70">
        <f t="shared" si="30"/>
        <v>44023</v>
      </c>
      <c r="U11" t="str">
        <f t="shared" si="6"/>
        <v>休日</v>
      </c>
      <c r="V11" s="70">
        <f t="shared" si="31"/>
        <v>44039</v>
      </c>
      <c r="W11" t="str">
        <f t="shared" si="7"/>
        <v/>
      </c>
      <c r="X11" s="70">
        <f t="shared" si="32"/>
        <v>44054</v>
      </c>
      <c r="Y11" t="str">
        <f t="shared" si="8"/>
        <v/>
      </c>
      <c r="Z11" s="70">
        <f t="shared" si="33"/>
        <v>44070</v>
      </c>
      <c r="AA11" t="str">
        <f t="shared" si="9"/>
        <v/>
      </c>
      <c r="AB11" s="70">
        <f t="shared" si="34"/>
        <v>44085</v>
      </c>
      <c r="AC11" t="str">
        <f t="shared" si="10"/>
        <v/>
      </c>
      <c r="AD11" s="70">
        <f t="shared" si="35"/>
        <v>44101</v>
      </c>
      <c r="AE11" t="str">
        <f t="shared" si="11"/>
        <v>休日</v>
      </c>
      <c r="AF11" s="70">
        <f t="shared" si="36"/>
        <v>44115</v>
      </c>
      <c r="AG11" t="str">
        <f t="shared" si="12"/>
        <v>休日</v>
      </c>
      <c r="AH11" s="70">
        <f t="shared" si="37"/>
        <v>44131</v>
      </c>
      <c r="AI11" t="str">
        <f t="shared" si="13"/>
        <v/>
      </c>
      <c r="AJ11" s="70">
        <f t="shared" si="38"/>
        <v>44146</v>
      </c>
      <c r="AK11" t="str">
        <f t="shared" si="14"/>
        <v/>
      </c>
      <c r="AL11" s="70">
        <f t="shared" si="39"/>
        <v>44162</v>
      </c>
      <c r="AM11" t="str">
        <f t="shared" si="15"/>
        <v/>
      </c>
      <c r="AN11" s="70">
        <f t="shared" si="40"/>
        <v>44176</v>
      </c>
      <c r="AO11" t="str">
        <f t="shared" si="16"/>
        <v/>
      </c>
      <c r="AP11" s="70">
        <f t="shared" si="41"/>
        <v>44192</v>
      </c>
      <c r="AQ11" t="str">
        <f t="shared" si="17"/>
        <v>休日</v>
      </c>
      <c r="AR11" s="70">
        <f t="shared" si="42"/>
        <v>44207</v>
      </c>
      <c r="AS11" t="str">
        <f t="shared" si="18"/>
        <v>休日</v>
      </c>
      <c r="AT11" s="70">
        <f t="shared" si="43"/>
        <v>44223</v>
      </c>
      <c r="AU11" t="str">
        <f t="shared" si="19"/>
        <v/>
      </c>
      <c r="AV11" s="70">
        <f t="shared" si="44"/>
        <v>44238</v>
      </c>
      <c r="AW11" t="str">
        <f t="shared" si="20"/>
        <v>休日</v>
      </c>
      <c r="AX11" s="70">
        <f t="shared" si="45"/>
        <v>44254</v>
      </c>
      <c r="AY11" t="str">
        <f t="shared" si="21"/>
        <v>休日</v>
      </c>
      <c r="AZ11" s="70">
        <f t="shared" si="46"/>
        <v>44266</v>
      </c>
      <c r="BA11" t="str">
        <f t="shared" si="22"/>
        <v/>
      </c>
      <c r="BB11" s="70">
        <f t="shared" si="47"/>
        <v>44282</v>
      </c>
      <c r="BC11" t="str">
        <f t="shared" si="23"/>
        <v>休日</v>
      </c>
    </row>
    <row r="12" spans="1:56">
      <c r="B12" t="s">
        <v>30</v>
      </c>
      <c r="C12" s="71">
        <f>DATEDIF(AV1,AZ1,"d")-COUNTIF(AW1:AY16,"休日")</f>
        <v>18</v>
      </c>
      <c r="E12" s="70">
        <v>44138</v>
      </c>
      <c r="F12" t="s">
        <v>61</v>
      </c>
      <c r="H12" s="70">
        <f t="shared" si="24"/>
        <v>43933</v>
      </c>
      <c r="I12" t="str">
        <f t="shared" si="0"/>
        <v>休日</v>
      </c>
      <c r="J12" s="70">
        <f t="shared" si="25"/>
        <v>43949</v>
      </c>
      <c r="K12" t="str">
        <f t="shared" si="1"/>
        <v/>
      </c>
      <c r="L12" s="70">
        <f t="shared" si="26"/>
        <v>43963</v>
      </c>
      <c r="M12" t="str">
        <f t="shared" si="2"/>
        <v/>
      </c>
      <c r="N12" s="70">
        <f t="shared" si="27"/>
        <v>43979</v>
      </c>
      <c r="O12" t="str">
        <f t="shared" si="3"/>
        <v/>
      </c>
      <c r="P12" s="70">
        <f t="shared" si="28"/>
        <v>43994</v>
      </c>
      <c r="Q12" t="str">
        <f t="shared" si="4"/>
        <v/>
      </c>
      <c r="R12" s="70">
        <f t="shared" si="29"/>
        <v>44010</v>
      </c>
      <c r="S12" t="str">
        <f t="shared" si="5"/>
        <v>休日</v>
      </c>
      <c r="T12" s="70">
        <f t="shared" si="30"/>
        <v>44024</v>
      </c>
      <c r="U12" t="str">
        <f t="shared" si="6"/>
        <v>休日</v>
      </c>
      <c r="V12" s="70">
        <f t="shared" si="31"/>
        <v>44040</v>
      </c>
      <c r="W12" t="str">
        <f t="shared" si="7"/>
        <v/>
      </c>
      <c r="X12" s="70">
        <f t="shared" si="32"/>
        <v>44055</v>
      </c>
      <c r="Y12" t="str">
        <f t="shared" si="8"/>
        <v/>
      </c>
      <c r="Z12" s="70">
        <f t="shared" si="33"/>
        <v>44071</v>
      </c>
      <c r="AA12" t="str">
        <f t="shared" si="9"/>
        <v/>
      </c>
      <c r="AB12" s="70">
        <f t="shared" si="34"/>
        <v>44086</v>
      </c>
      <c r="AC12" t="str">
        <f t="shared" si="10"/>
        <v>休日</v>
      </c>
      <c r="AD12" s="70">
        <f t="shared" si="35"/>
        <v>44102</v>
      </c>
      <c r="AE12" t="str">
        <f t="shared" si="11"/>
        <v/>
      </c>
      <c r="AF12" s="70">
        <f t="shared" si="36"/>
        <v>44116</v>
      </c>
      <c r="AG12" t="str">
        <f t="shared" si="12"/>
        <v/>
      </c>
      <c r="AH12" s="70">
        <f t="shared" si="37"/>
        <v>44132</v>
      </c>
      <c r="AI12" t="str">
        <f t="shared" si="13"/>
        <v/>
      </c>
      <c r="AJ12" s="70">
        <f t="shared" si="38"/>
        <v>44147</v>
      </c>
      <c r="AK12" t="str">
        <f t="shared" si="14"/>
        <v/>
      </c>
      <c r="AL12" s="70">
        <f t="shared" si="39"/>
        <v>44163</v>
      </c>
      <c r="AM12" t="str">
        <f t="shared" si="15"/>
        <v>休日</v>
      </c>
      <c r="AN12" s="70">
        <f t="shared" si="40"/>
        <v>44177</v>
      </c>
      <c r="AO12" t="str">
        <f t="shared" si="16"/>
        <v>休日</v>
      </c>
      <c r="AP12" s="70">
        <f t="shared" si="41"/>
        <v>44193</v>
      </c>
      <c r="AQ12" t="str">
        <f t="shared" si="17"/>
        <v/>
      </c>
      <c r="AR12" s="70">
        <f t="shared" si="42"/>
        <v>44208</v>
      </c>
      <c r="AS12" t="str">
        <f t="shared" si="18"/>
        <v/>
      </c>
      <c r="AT12" s="70">
        <f t="shared" si="43"/>
        <v>44224</v>
      </c>
      <c r="AU12" t="str">
        <f t="shared" si="19"/>
        <v/>
      </c>
      <c r="AV12" s="70">
        <f t="shared" si="44"/>
        <v>44239</v>
      </c>
      <c r="AW12" t="str">
        <f t="shared" si="20"/>
        <v/>
      </c>
      <c r="AX12" s="70">
        <f t="shared" si="45"/>
        <v>44255</v>
      </c>
      <c r="AY12" t="str">
        <f t="shared" si="21"/>
        <v>休日</v>
      </c>
      <c r="AZ12" s="70">
        <f t="shared" si="46"/>
        <v>44267</v>
      </c>
      <c r="BA12" t="str">
        <f t="shared" si="22"/>
        <v/>
      </c>
      <c r="BB12" s="70">
        <f t="shared" si="47"/>
        <v>44283</v>
      </c>
      <c r="BC12" t="str">
        <f t="shared" si="23"/>
        <v>休日</v>
      </c>
    </row>
    <row r="13" spans="1:56">
      <c r="B13" t="s">
        <v>31</v>
      </c>
      <c r="C13" s="71">
        <f>DATEDIF(AZ1,BD1,"d")-COUNTIF(BA1:BC16,"休日")</f>
        <v>23</v>
      </c>
      <c r="E13" s="70">
        <v>44158</v>
      </c>
      <c r="F13" t="s">
        <v>62</v>
      </c>
      <c r="H13" s="70">
        <f t="shared" si="24"/>
        <v>43934</v>
      </c>
      <c r="I13" t="str">
        <f t="shared" si="0"/>
        <v/>
      </c>
      <c r="J13" s="70">
        <f t="shared" si="25"/>
        <v>43950</v>
      </c>
      <c r="K13" t="str">
        <f t="shared" si="1"/>
        <v>休日</v>
      </c>
      <c r="L13" s="70">
        <f t="shared" si="26"/>
        <v>43964</v>
      </c>
      <c r="M13" t="str">
        <f t="shared" si="2"/>
        <v/>
      </c>
      <c r="N13" s="70">
        <f t="shared" si="27"/>
        <v>43980</v>
      </c>
      <c r="O13" t="str">
        <f t="shared" si="3"/>
        <v/>
      </c>
      <c r="P13" s="70">
        <f t="shared" si="28"/>
        <v>43995</v>
      </c>
      <c r="Q13" t="str">
        <f t="shared" si="4"/>
        <v>休日</v>
      </c>
      <c r="R13" s="70">
        <f t="shared" si="29"/>
        <v>44011</v>
      </c>
      <c r="S13" t="str">
        <f t="shared" si="5"/>
        <v/>
      </c>
      <c r="T13" s="70">
        <f t="shared" si="30"/>
        <v>44025</v>
      </c>
      <c r="U13" t="str">
        <f t="shared" si="6"/>
        <v/>
      </c>
      <c r="V13" s="70">
        <f t="shared" si="31"/>
        <v>44041</v>
      </c>
      <c r="W13" t="str">
        <f t="shared" si="7"/>
        <v/>
      </c>
      <c r="X13" s="70">
        <f t="shared" si="32"/>
        <v>44056</v>
      </c>
      <c r="Y13" t="str">
        <f t="shared" si="8"/>
        <v/>
      </c>
      <c r="Z13" s="70">
        <f t="shared" si="33"/>
        <v>44072</v>
      </c>
      <c r="AA13" t="str">
        <f t="shared" si="9"/>
        <v>休日</v>
      </c>
      <c r="AB13" s="70">
        <f t="shared" si="34"/>
        <v>44087</v>
      </c>
      <c r="AC13" t="str">
        <f t="shared" si="10"/>
        <v>休日</v>
      </c>
      <c r="AD13" s="70">
        <f t="shared" si="35"/>
        <v>44103</v>
      </c>
      <c r="AE13" t="str">
        <f t="shared" si="11"/>
        <v/>
      </c>
      <c r="AF13" s="70">
        <f t="shared" si="36"/>
        <v>44117</v>
      </c>
      <c r="AG13" t="str">
        <f t="shared" si="12"/>
        <v/>
      </c>
      <c r="AH13" s="70">
        <f t="shared" si="37"/>
        <v>44133</v>
      </c>
      <c r="AI13" t="str">
        <f t="shared" si="13"/>
        <v/>
      </c>
      <c r="AJ13" s="70">
        <f t="shared" si="38"/>
        <v>44148</v>
      </c>
      <c r="AK13" t="str">
        <f t="shared" si="14"/>
        <v/>
      </c>
      <c r="AL13" s="70">
        <f t="shared" si="39"/>
        <v>44164</v>
      </c>
      <c r="AM13" t="str">
        <f t="shared" si="15"/>
        <v>休日</v>
      </c>
      <c r="AN13" s="70">
        <f t="shared" si="40"/>
        <v>44178</v>
      </c>
      <c r="AO13" t="str">
        <f t="shared" si="16"/>
        <v>休日</v>
      </c>
      <c r="AP13" s="70">
        <f t="shared" si="41"/>
        <v>44194</v>
      </c>
      <c r="AQ13" t="str">
        <f t="shared" si="17"/>
        <v>休日</v>
      </c>
      <c r="AR13" s="70">
        <f t="shared" si="42"/>
        <v>44209</v>
      </c>
      <c r="AS13" t="str">
        <f t="shared" si="18"/>
        <v/>
      </c>
      <c r="AT13" s="70">
        <f t="shared" si="43"/>
        <v>44225</v>
      </c>
      <c r="AU13" t="str">
        <f t="shared" si="19"/>
        <v/>
      </c>
      <c r="AV13" s="70">
        <f t="shared" si="44"/>
        <v>44240</v>
      </c>
      <c r="AW13" t="str">
        <f t="shared" si="20"/>
        <v>休日</v>
      </c>
      <c r="AX13" s="70" t="str">
        <f t="shared" si="45"/>
        <v/>
      </c>
      <c r="AY13" t="str">
        <f t="shared" si="21"/>
        <v/>
      </c>
      <c r="AZ13" s="70">
        <f t="shared" si="46"/>
        <v>44268</v>
      </c>
      <c r="BA13" t="str">
        <f t="shared" si="22"/>
        <v>休日</v>
      </c>
      <c r="BB13" s="70">
        <f t="shared" si="47"/>
        <v>44284</v>
      </c>
      <c r="BC13" t="str">
        <f t="shared" si="23"/>
        <v/>
      </c>
    </row>
    <row r="14" spans="1:56">
      <c r="E14" s="70">
        <v>44194</v>
      </c>
      <c r="H14" s="70">
        <f t="shared" si="24"/>
        <v>43935</v>
      </c>
      <c r="I14" t="str">
        <f t="shared" si="0"/>
        <v/>
      </c>
      <c r="J14" s="70">
        <f t="shared" si="25"/>
        <v>43951</v>
      </c>
      <c r="K14" t="str">
        <f t="shared" si="1"/>
        <v/>
      </c>
      <c r="L14" s="70">
        <f t="shared" si="26"/>
        <v>43965</v>
      </c>
      <c r="M14" t="str">
        <f t="shared" si="2"/>
        <v/>
      </c>
      <c r="N14" s="70">
        <f t="shared" si="27"/>
        <v>43981</v>
      </c>
      <c r="O14" t="str">
        <f t="shared" si="3"/>
        <v>休日</v>
      </c>
      <c r="P14" s="70">
        <f t="shared" si="28"/>
        <v>43996</v>
      </c>
      <c r="Q14" t="str">
        <f t="shared" si="4"/>
        <v>休日</v>
      </c>
      <c r="R14" s="70">
        <f t="shared" si="29"/>
        <v>44012</v>
      </c>
      <c r="S14" t="str">
        <f t="shared" si="5"/>
        <v/>
      </c>
      <c r="T14" s="70">
        <f t="shared" si="30"/>
        <v>44026</v>
      </c>
      <c r="U14" t="str">
        <f t="shared" si="6"/>
        <v/>
      </c>
      <c r="V14" s="70">
        <f t="shared" si="31"/>
        <v>44042</v>
      </c>
      <c r="W14" t="str">
        <f t="shared" si="7"/>
        <v/>
      </c>
      <c r="X14" s="70">
        <f t="shared" si="32"/>
        <v>44057</v>
      </c>
      <c r="Y14" t="str">
        <f t="shared" si="8"/>
        <v/>
      </c>
      <c r="Z14" s="70">
        <f t="shared" si="33"/>
        <v>44073</v>
      </c>
      <c r="AA14" t="str">
        <f t="shared" si="9"/>
        <v>休日</v>
      </c>
      <c r="AB14" s="70">
        <f t="shared" si="34"/>
        <v>44088</v>
      </c>
      <c r="AC14" t="str">
        <f t="shared" si="10"/>
        <v/>
      </c>
      <c r="AD14" s="70">
        <f t="shared" si="35"/>
        <v>44104</v>
      </c>
      <c r="AE14" t="str">
        <f t="shared" si="11"/>
        <v/>
      </c>
      <c r="AF14" s="70">
        <f t="shared" si="36"/>
        <v>44118</v>
      </c>
      <c r="AG14" t="str">
        <f t="shared" si="12"/>
        <v/>
      </c>
      <c r="AH14" s="70">
        <f t="shared" si="37"/>
        <v>44134</v>
      </c>
      <c r="AI14" t="str">
        <f t="shared" si="13"/>
        <v/>
      </c>
      <c r="AJ14" s="70">
        <f t="shared" si="38"/>
        <v>44149</v>
      </c>
      <c r="AK14" t="str">
        <f t="shared" si="14"/>
        <v>休日</v>
      </c>
      <c r="AL14" s="70">
        <f t="shared" si="39"/>
        <v>44165</v>
      </c>
      <c r="AM14" t="str">
        <f t="shared" si="15"/>
        <v/>
      </c>
      <c r="AN14" s="70">
        <f t="shared" si="40"/>
        <v>44179</v>
      </c>
      <c r="AO14" t="str">
        <f t="shared" si="16"/>
        <v/>
      </c>
      <c r="AP14" s="70">
        <f t="shared" si="41"/>
        <v>44195</v>
      </c>
      <c r="AQ14" t="str">
        <f t="shared" si="17"/>
        <v>休日</v>
      </c>
      <c r="AR14" s="70">
        <f t="shared" si="42"/>
        <v>44210</v>
      </c>
      <c r="AS14" t="str">
        <f t="shared" si="18"/>
        <v/>
      </c>
      <c r="AT14" s="70">
        <f t="shared" si="43"/>
        <v>44226</v>
      </c>
      <c r="AU14" t="str">
        <f t="shared" si="19"/>
        <v>休日</v>
      </c>
      <c r="AV14" s="70">
        <f t="shared" si="44"/>
        <v>44241</v>
      </c>
      <c r="AW14" t="str">
        <f t="shared" si="20"/>
        <v>休日</v>
      </c>
      <c r="AX14" s="70" t="str">
        <f t="shared" si="45"/>
        <v/>
      </c>
      <c r="AY14" t="str">
        <f t="shared" si="21"/>
        <v/>
      </c>
      <c r="AZ14" s="70">
        <f t="shared" si="46"/>
        <v>44269</v>
      </c>
      <c r="BA14" t="str">
        <f t="shared" si="22"/>
        <v>休日</v>
      </c>
      <c r="BB14" s="70">
        <f t="shared" si="47"/>
        <v>44285</v>
      </c>
      <c r="BC14" t="str">
        <f t="shared" si="23"/>
        <v/>
      </c>
    </row>
    <row r="15" spans="1:56">
      <c r="E15" s="70">
        <v>44195</v>
      </c>
      <c r="H15" s="70">
        <f t="shared" si="24"/>
        <v>43936</v>
      </c>
      <c r="I15" t="str">
        <f t="shared" si="0"/>
        <v/>
      </c>
      <c r="J15" s="70" t="str">
        <f t="shared" si="25"/>
        <v/>
      </c>
      <c r="K15" t="str">
        <f t="shared" si="1"/>
        <v/>
      </c>
      <c r="L15" s="70">
        <f t="shared" si="26"/>
        <v>43966</v>
      </c>
      <c r="M15" t="str">
        <f t="shared" si="2"/>
        <v/>
      </c>
      <c r="N15" s="70">
        <f t="shared" si="27"/>
        <v>43982</v>
      </c>
      <c r="O15" t="str">
        <f t="shared" si="3"/>
        <v>休日</v>
      </c>
      <c r="P15" s="70">
        <f t="shared" si="28"/>
        <v>43997</v>
      </c>
      <c r="Q15" t="str">
        <f t="shared" si="4"/>
        <v/>
      </c>
      <c r="R15" s="70" t="str">
        <f t="shared" si="29"/>
        <v/>
      </c>
      <c r="S15" t="str">
        <f t="shared" si="5"/>
        <v/>
      </c>
      <c r="T15" s="70">
        <f t="shared" si="30"/>
        <v>44027</v>
      </c>
      <c r="U15" t="str">
        <f t="shared" si="6"/>
        <v/>
      </c>
      <c r="V15" s="70">
        <f t="shared" si="31"/>
        <v>44043</v>
      </c>
      <c r="W15" t="str">
        <f t="shared" si="7"/>
        <v/>
      </c>
      <c r="X15" s="70">
        <f t="shared" si="32"/>
        <v>44058</v>
      </c>
      <c r="Y15" t="str">
        <f t="shared" si="8"/>
        <v>休日</v>
      </c>
      <c r="Z15" s="70">
        <f t="shared" si="33"/>
        <v>44074</v>
      </c>
      <c r="AA15" t="str">
        <f t="shared" si="9"/>
        <v/>
      </c>
      <c r="AB15" s="70">
        <f t="shared" si="34"/>
        <v>44089</v>
      </c>
      <c r="AC15" t="str">
        <f t="shared" si="10"/>
        <v/>
      </c>
      <c r="AD15" s="70" t="str">
        <f t="shared" si="35"/>
        <v/>
      </c>
      <c r="AE15" t="str">
        <f t="shared" si="11"/>
        <v/>
      </c>
      <c r="AF15" s="70">
        <f t="shared" si="36"/>
        <v>44119</v>
      </c>
      <c r="AG15" t="str">
        <f t="shared" si="12"/>
        <v/>
      </c>
      <c r="AH15" s="70">
        <f t="shared" si="37"/>
        <v>44135</v>
      </c>
      <c r="AI15" t="str">
        <f t="shared" si="13"/>
        <v>休日</v>
      </c>
      <c r="AJ15" s="70">
        <f t="shared" si="38"/>
        <v>44150</v>
      </c>
      <c r="AK15" t="str">
        <f t="shared" si="14"/>
        <v>休日</v>
      </c>
      <c r="AL15" s="70" t="str">
        <f t="shared" si="39"/>
        <v/>
      </c>
      <c r="AM15" t="str">
        <f t="shared" si="15"/>
        <v/>
      </c>
      <c r="AN15" s="70">
        <f t="shared" si="40"/>
        <v>44180</v>
      </c>
      <c r="AO15" t="str">
        <f t="shared" si="16"/>
        <v/>
      </c>
      <c r="AP15" s="70">
        <f t="shared" si="41"/>
        <v>44196</v>
      </c>
      <c r="AQ15" t="str">
        <f t="shared" si="17"/>
        <v>休日</v>
      </c>
      <c r="AR15" s="70">
        <f t="shared" si="42"/>
        <v>44211</v>
      </c>
      <c r="AS15" t="str">
        <f t="shared" si="18"/>
        <v/>
      </c>
      <c r="AT15" s="70">
        <f t="shared" si="43"/>
        <v>44227</v>
      </c>
      <c r="AU15" t="str">
        <f t="shared" si="19"/>
        <v>休日</v>
      </c>
      <c r="AV15" s="70">
        <f t="shared" si="44"/>
        <v>44242</v>
      </c>
      <c r="AW15" t="str">
        <f t="shared" si="20"/>
        <v/>
      </c>
      <c r="AX15" s="70" t="str">
        <f t="shared" si="45"/>
        <v/>
      </c>
      <c r="AY15" t="str">
        <f t="shared" si="21"/>
        <v/>
      </c>
      <c r="AZ15" s="70">
        <f t="shared" si="46"/>
        <v>44270</v>
      </c>
      <c r="BA15" t="str">
        <f t="shared" si="22"/>
        <v/>
      </c>
      <c r="BB15" s="70">
        <f t="shared" si="47"/>
        <v>44286</v>
      </c>
      <c r="BC15" t="str">
        <f t="shared" si="23"/>
        <v/>
      </c>
    </row>
    <row r="16" spans="1:56">
      <c r="E16" s="70">
        <v>44196</v>
      </c>
      <c r="H16" s="70">
        <f t="shared" si="24"/>
        <v>43937</v>
      </c>
      <c r="I16" t="str">
        <f t="shared" si="0"/>
        <v/>
      </c>
      <c r="J16" s="70" t="str">
        <f t="shared" si="25"/>
        <v/>
      </c>
      <c r="K16" t="str">
        <f t="shared" si="1"/>
        <v/>
      </c>
      <c r="L16" s="70">
        <f t="shared" si="26"/>
        <v>43967</v>
      </c>
      <c r="M16" t="str">
        <f t="shared" si="2"/>
        <v>休日</v>
      </c>
      <c r="N16" s="70" t="str">
        <f t="shared" si="27"/>
        <v/>
      </c>
      <c r="O16" t="str">
        <f t="shared" si="3"/>
        <v/>
      </c>
      <c r="P16" s="70">
        <f t="shared" si="28"/>
        <v>43998</v>
      </c>
      <c r="Q16" t="str">
        <f t="shared" si="4"/>
        <v/>
      </c>
      <c r="R16" s="70" t="str">
        <f t="shared" si="29"/>
        <v/>
      </c>
      <c r="S16" t="str">
        <f t="shared" si="5"/>
        <v/>
      </c>
      <c r="T16" s="70">
        <f t="shared" si="30"/>
        <v>44028</v>
      </c>
      <c r="U16" t="str">
        <f t="shared" si="6"/>
        <v/>
      </c>
      <c r="V16" s="70" t="str">
        <f t="shared" si="31"/>
        <v/>
      </c>
      <c r="W16" t="str">
        <f t="shared" si="7"/>
        <v/>
      </c>
      <c r="X16" s="70">
        <f t="shared" si="32"/>
        <v>44059</v>
      </c>
      <c r="Y16" t="str">
        <f t="shared" si="8"/>
        <v>休日</v>
      </c>
      <c r="Z16" s="70" t="str">
        <f t="shared" si="33"/>
        <v/>
      </c>
      <c r="AA16" t="str">
        <f t="shared" si="9"/>
        <v/>
      </c>
      <c r="AB16" s="70">
        <f t="shared" si="34"/>
        <v>44090</v>
      </c>
      <c r="AC16" t="str">
        <f t="shared" si="10"/>
        <v/>
      </c>
      <c r="AD16" s="70" t="str">
        <f t="shared" si="35"/>
        <v/>
      </c>
      <c r="AE16" t="str">
        <f t="shared" si="11"/>
        <v/>
      </c>
      <c r="AF16" s="70">
        <f t="shared" si="36"/>
        <v>44120</v>
      </c>
      <c r="AG16" t="str">
        <f t="shared" si="12"/>
        <v/>
      </c>
      <c r="AH16" s="70" t="str">
        <f t="shared" si="37"/>
        <v/>
      </c>
      <c r="AI16" t="str">
        <f t="shared" si="13"/>
        <v/>
      </c>
      <c r="AJ16" s="70">
        <f t="shared" si="38"/>
        <v>44151</v>
      </c>
      <c r="AK16" t="str">
        <f t="shared" si="14"/>
        <v/>
      </c>
      <c r="AL16" s="70" t="str">
        <f t="shared" si="39"/>
        <v/>
      </c>
      <c r="AM16" t="str">
        <f t="shared" si="15"/>
        <v/>
      </c>
      <c r="AN16" s="70">
        <f t="shared" si="40"/>
        <v>44181</v>
      </c>
      <c r="AO16" t="str">
        <f t="shared" si="16"/>
        <v/>
      </c>
      <c r="AP16" s="70" t="str">
        <f t="shared" si="41"/>
        <v/>
      </c>
      <c r="AQ16" t="str">
        <f t="shared" si="17"/>
        <v/>
      </c>
      <c r="AR16" s="70">
        <f t="shared" si="42"/>
        <v>44212</v>
      </c>
      <c r="AS16" t="str">
        <f t="shared" si="18"/>
        <v>休日</v>
      </c>
      <c r="AT16" s="70" t="str">
        <f t="shared" si="43"/>
        <v/>
      </c>
      <c r="AU16" t="str">
        <f t="shared" si="19"/>
        <v/>
      </c>
      <c r="AV16" s="70">
        <f t="shared" si="44"/>
        <v>44243</v>
      </c>
      <c r="AW16" t="str">
        <f t="shared" si="20"/>
        <v/>
      </c>
      <c r="AX16" s="70" t="str">
        <f t="shared" si="45"/>
        <v/>
      </c>
      <c r="AY16" t="str">
        <f t="shared" si="21"/>
        <v/>
      </c>
      <c r="AZ16" s="70">
        <f t="shared" si="46"/>
        <v>44271</v>
      </c>
      <c r="BA16" t="str">
        <f t="shared" si="22"/>
        <v/>
      </c>
      <c r="BB16" s="70" t="str">
        <f t="shared" si="47"/>
        <v/>
      </c>
      <c r="BC16" t="str">
        <f t="shared" si="23"/>
        <v/>
      </c>
    </row>
    <row r="17" spans="5:32">
      <c r="E17" s="70">
        <v>44197</v>
      </c>
      <c r="F17" t="s">
        <v>63</v>
      </c>
      <c r="H17" s="70"/>
      <c r="L17" s="70"/>
      <c r="N17" s="70"/>
      <c r="P17" s="70"/>
      <c r="R17" s="70"/>
      <c r="T17" s="70"/>
      <c r="V17" s="70"/>
      <c r="X17" s="70"/>
      <c r="Z17" s="70"/>
      <c r="AB17" s="70"/>
      <c r="AD17" s="70"/>
      <c r="AF17" s="70"/>
    </row>
    <row r="18" spans="5:32">
      <c r="E18" s="70">
        <v>44198</v>
      </c>
      <c r="H18" s="70"/>
      <c r="L18" s="70"/>
      <c r="N18" s="70"/>
      <c r="P18" s="70"/>
      <c r="R18" s="70"/>
      <c r="T18" s="70"/>
      <c r="V18" s="70"/>
      <c r="X18" s="70"/>
      <c r="Z18" s="70"/>
      <c r="AB18" s="70"/>
      <c r="AD18" s="70"/>
      <c r="AF18" s="70"/>
    </row>
    <row r="19" spans="5:32">
      <c r="E19" s="70">
        <v>44199</v>
      </c>
      <c r="H19" s="70"/>
      <c r="L19" s="70"/>
      <c r="N19" s="70"/>
      <c r="P19" s="70"/>
      <c r="R19" s="70"/>
      <c r="T19" s="70"/>
      <c r="V19" s="70"/>
      <c r="X19" s="70"/>
      <c r="Z19" s="70"/>
      <c r="AB19" s="70"/>
      <c r="AD19" s="70"/>
      <c r="AF19" s="70"/>
    </row>
    <row r="20" spans="5:32">
      <c r="E20" s="70">
        <v>44207</v>
      </c>
      <c r="F20" t="s">
        <v>64</v>
      </c>
      <c r="H20" s="70"/>
      <c r="L20" s="70"/>
      <c r="N20" s="70"/>
      <c r="P20" s="70"/>
      <c r="R20" s="70"/>
      <c r="T20" s="70"/>
      <c r="V20" s="70"/>
      <c r="X20" s="70"/>
      <c r="Z20" s="70"/>
      <c r="AB20" s="70"/>
      <c r="AD20" s="70"/>
      <c r="AF20" s="70"/>
    </row>
    <row r="21" spans="5:32">
      <c r="E21" s="70">
        <v>44238</v>
      </c>
      <c r="F21" t="s">
        <v>65</v>
      </c>
      <c r="H21" s="70"/>
      <c r="L21" s="70"/>
      <c r="N21" s="70"/>
      <c r="P21" s="70"/>
      <c r="R21" s="70"/>
      <c r="T21" s="70"/>
      <c r="V21" s="70"/>
      <c r="X21" s="70"/>
      <c r="Z21" s="70"/>
      <c r="AB21" s="70"/>
      <c r="AD21" s="70"/>
      <c r="AF21" s="70"/>
    </row>
    <row r="22" spans="5:32">
      <c r="E22" s="70">
        <v>44250</v>
      </c>
      <c r="F22" t="s">
        <v>66</v>
      </c>
      <c r="H22" s="70"/>
      <c r="L22" s="70"/>
      <c r="N22" s="70"/>
      <c r="P22" s="70"/>
      <c r="R22" s="70"/>
      <c r="T22" s="70"/>
      <c r="V22" s="70"/>
      <c r="X22" s="70"/>
      <c r="Z22" s="70"/>
      <c r="AB22" s="70"/>
      <c r="AD22" s="70"/>
      <c r="AF22" s="70"/>
    </row>
    <row r="23" spans="5:32">
      <c r="E23" s="70">
        <v>44275</v>
      </c>
      <c r="F23" t="s">
        <v>67</v>
      </c>
      <c r="H23" s="70"/>
      <c r="L23" s="70"/>
      <c r="N23" s="70"/>
      <c r="P23" s="70"/>
      <c r="R23" s="70"/>
      <c r="T23" s="70"/>
      <c r="V23" s="70"/>
      <c r="X23" s="70"/>
      <c r="Z23" s="70"/>
      <c r="AB23" s="70"/>
      <c r="AD23" s="70"/>
      <c r="AF23" s="70"/>
    </row>
    <row r="24" spans="5:32">
      <c r="H24" s="70"/>
      <c r="L24" s="70"/>
      <c r="N24" s="70"/>
      <c r="P24" s="70"/>
      <c r="R24" s="70"/>
      <c r="T24" s="70"/>
      <c r="V24" s="70"/>
      <c r="X24" s="70"/>
      <c r="Z24" s="70"/>
      <c r="AB24" s="70"/>
      <c r="AD24" s="70"/>
      <c r="AF24" s="70"/>
    </row>
    <row r="25" spans="5:32">
      <c r="H25" s="70"/>
      <c r="L25" s="70"/>
      <c r="N25" s="70"/>
      <c r="P25" s="70"/>
      <c r="R25" s="70"/>
      <c r="T25" s="70"/>
      <c r="V25" s="70"/>
      <c r="X25" s="70"/>
      <c r="Z25" s="70"/>
      <c r="AB25" s="70"/>
      <c r="AD25" s="70"/>
      <c r="AF25" s="70"/>
    </row>
    <row r="26" spans="5:32">
      <c r="H26" s="70"/>
      <c r="L26" s="70"/>
      <c r="N26" s="70"/>
      <c r="P26" s="70"/>
      <c r="R26" s="70"/>
      <c r="T26" s="70"/>
      <c r="V26" s="70"/>
      <c r="X26" s="70"/>
      <c r="Z26" s="70"/>
      <c r="AB26" s="70"/>
      <c r="AD26" s="70"/>
      <c r="AF26" s="70"/>
    </row>
    <row r="27" spans="5:32">
      <c r="H27" s="70"/>
      <c r="L27" s="70"/>
      <c r="N27" s="70"/>
      <c r="P27" s="70"/>
      <c r="R27" s="70"/>
      <c r="T27" s="70"/>
      <c r="V27" s="70"/>
      <c r="X27" s="70"/>
      <c r="Z27" s="70"/>
      <c r="AB27" s="70"/>
      <c r="AD27" s="70"/>
      <c r="AF27" s="70"/>
    </row>
    <row r="28" spans="5:32">
      <c r="H28" s="70"/>
      <c r="L28" s="70"/>
      <c r="N28" s="70"/>
      <c r="P28" s="70"/>
      <c r="R28" s="70"/>
      <c r="T28" s="70"/>
      <c r="V28" s="70"/>
      <c r="X28" s="70"/>
      <c r="Z28" s="70"/>
      <c r="AB28" s="70"/>
      <c r="AD28" s="70"/>
      <c r="AF28" s="70"/>
    </row>
    <row r="29" spans="5:32">
      <c r="H29" s="70"/>
      <c r="L29" s="70"/>
      <c r="N29" s="70"/>
      <c r="P29" s="70"/>
      <c r="R29" s="70"/>
      <c r="T29" s="70"/>
      <c r="V29" s="70"/>
      <c r="X29" s="70"/>
      <c r="Z29" s="70"/>
      <c r="AB29" s="70"/>
      <c r="AD29" s="70"/>
      <c r="AF29" s="70"/>
    </row>
    <row r="30" spans="5:32">
      <c r="H30" s="70"/>
      <c r="L30" s="70"/>
      <c r="N30" s="70"/>
      <c r="P30" s="70"/>
      <c r="R30" s="70"/>
      <c r="T30" s="70"/>
      <c r="V30" s="70"/>
      <c r="X30" s="70"/>
      <c r="Z30" s="70"/>
      <c r="AB30" s="70"/>
      <c r="AD30" s="70"/>
      <c r="AF30" s="70"/>
    </row>
    <row r="31" spans="5:32">
      <c r="H31" s="70"/>
      <c r="L31" s="70"/>
      <c r="N31" s="70"/>
      <c r="P31" s="70"/>
      <c r="R31" s="70"/>
      <c r="T31" s="70"/>
      <c r="V31" s="70"/>
      <c r="X31" s="70"/>
      <c r="Z31" s="70"/>
      <c r="AB31" s="70"/>
      <c r="AD31" s="70"/>
      <c r="AF31" s="70"/>
    </row>
  </sheetData>
  <sheetCalcPr fullCalcOnLoad="1"/>
  <mergeCells count="1">
    <mergeCell ref="B1:C1"/>
  </mergeCells>
  <phoneticPr fontId="1"/>
  <pageMargins left="0.7" right="0.7" top="0.75" bottom="0.75" header="0.3" footer="0.3"/>
  <pageSetup paperSize="9" orientation="portrait" horizontalDpi="4294967293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topLeftCell="A18" zoomScale="115" zoomScaleNormal="100" zoomScaleSheetLayoutView="115" workbookViewId="0">
      <selection activeCell="A27" sqref="A27:O27"/>
    </sheetView>
  </sheetViews>
  <sheetFormatPr baseColWidth="10" defaultColWidth="9" defaultRowHeight="15"/>
  <cols>
    <col min="1" max="2" width="4.1640625" style="9" customWidth="1"/>
    <col min="3" max="4" width="11.5" style="9" customWidth="1"/>
    <col min="5" max="6" width="11.1640625" style="9" customWidth="1"/>
    <col min="7" max="7" width="2.6640625" style="9" customWidth="1"/>
    <col min="8" max="8" width="3.1640625" style="9" customWidth="1"/>
    <col min="9" max="10" width="4.1640625" style="9" customWidth="1"/>
    <col min="11" max="12" width="11.5" style="9" customWidth="1"/>
    <col min="13" max="14" width="11.1640625" style="9" customWidth="1"/>
    <col min="15" max="15" width="2.6640625" style="9" customWidth="1"/>
    <col min="16" max="16384" width="9" style="9"/>
  </cols>
  <sheetData>
    <row r="1" spans="1:15" ht="50.25" customHeight="1">
      <c r="A1" s="162" t="s">
        <v>34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26.25" customHeight="1">
      <c r="A2" s="164">
        <v>2020</v>
      </c>
      <c r="B2" s="164"/>
      <c r="C2" s="13" t="s">
        <v>0</v>
      </c>
      <c r="D2" s="163"/>
      <c r="E2" s="163"/>
      <c r="F2" s="163"/>
      <c r="G2" s="163"/>
      <c r="H2" s="14"/>
      <c r="I2" s="15" t="s">
        <v>1</v>
      </c>
      <c r="J2" s="15"/>
      <c r="K2" s="166"/>
      <c r="L2" s="166"/>
      <c r="M2" s="166"/>
      <c r="N2" s="166"/>
      <c r="O2" s="166"/>
    </row>
    <row r="3" spans="1:15" ht="26.25" customHeight="1">
      <c r="A3" s="165">
        <v>4</v>
      </c>
      <c r="B3" s="165"/>
      <c r="C3" s="16" t="s">
        <v>2</v>
      </c>
      <c r="D3" s="16"/>
      <c r="E3" s="16"/>
      <c r="F3" s="16"/>
      <c r="G3" s="17"/>
      <c r="H3" s="17"/>
      <c r="I3" s="15" t="s">
        <v>3</v>
      </c>
      <c r="J3" s="15"/>
      <c r="K3" s="18"/>
      <c r="L3" s="19" t="s">
        <v>35</v>
      </c>
      <c r="M3" s="132"/>
      <c r="N3" s="132"/>
      <c r="O3" s="132"/>
    </row>
    <row r="4" spans="1:15" ht="6" customHeight="1" thickBot="1"/>
    <row r="5" spans="1:15" ht="37.5" customHeight="1">
      <c r="A5" s="149" t="s">
        <v>4</v>
      </c>
      <c r="B5" s="133" t="s">
        <v>5</v>
      </c>
      <c r="C5" s="153" t="s">
        <v>48</v>
      </c>
      <c r="D5" s="154"/>
      <c r="E5" s="155" t="s">
        <v>47</v>
      </c>
      <c r="F5" s="145" t="s">
        <v>36</v>
      </c>
      <c r="G5" s="146"/>
      <c r="H5" s="1"/>
      <c r="I5" s="149" t="s">
        <v>4</v>
      </c>
      <c r="J5" s="133" t="s">
        <v>5</v>
      </c>
      <c r="K5" s="153" t="s">
        <v>48</v>
      </c>
      <c r="L5" s="154"/>
      <c r="M5" s="155" t="s">
        <v>47</v>
      </c>
      <c r="N5" s="145" t="s">
        <v>36</v>
      </c>
      <c r="O5" s="146"/>
    </row>
    <row r="6" spans="1:15" ht="25.5" customHeight="1" thickBot="1">
      <c r="A6" s="150"/>
      <c r="B6" s="134"/>
      <c r="C6" s="31" t="s">
        <v>49</v>
      </c>
      <c r="D6" s="58" t="s">
        <v>50</v>
      </c>
      <c r="E6" s="156"/>
      <c r="F6" s="147"/>
      <c r="G6" s="148"/>
      <c r="H6" s="2"/>
      <c r="I6" s="150"/>
      <c r="J6" s="134"/>
      <c r="K6" s="31" t="s">
        <v>49</v>
      </c>
      <c r="L6" s="58" t="s">
        <v>50</v>
      </c>
      <c r="M6" s="156"/>
      <c r="N6" s="147"/>
      <c r="O6" s="148"/>
    </row>
    <row r="7" spans="1:15" ht="30" customHeight="1">
      <c r="A7" s="72">
        <f>DATE(A2,A3,1)</f>
        <v>43922</v>
      </c>
      <c r="B7" s="75">
        <f>A7</f>
        <v>43922</v>
      </c>
      <c r="C7" s="32">
        <v>0.35416666666666669</v>
      </c>
      <c r="D7" s="33">
        <v>0.75</v>
      </c>
      <c r="E7" s="33">
        <f t="shared" ref="E7:E22" si="0">IF(C7="","",D7-C7)</f>
        <v>0.39583333333333331</v>
      </c>
      <c r="F7" s="151"/>
      <c r="G7" s="152"/>
      <c r="H7" s="3"/>
      <c r="I7" s="72">
        <f>A22+1</f>
        <v>43938</v>
      </c>
      <c r="J7" s="75">
        <f>I7</f>
        <v>43938</v>
      </c>
      <c r="K7" s="44">
        <v>0.35416666666666669</v>
      </c>
      <c r="L7" s="49">
        <v>0.75</v>
      </c>
      <c r="M7" s="49">
        <f>IF(K7="","",L7-K7)</f>
        <v>0.39583333333333331</v>
      </c>
      <c r="N7" s="142"/>
      <c r="O7" s="143"/>
    </row>
    <row r="8" spans="1:15" ht="30" customHeight="1">
      <c r="A8" s="73">
        <f>A7+1</f>
        <v>43923</v>
      </c>
      <c r="B8" s="76">
        <f t="shared" ref="B8:B22" si="1">A8</f>
        <v>43923</v>
      </c>
      <c r="C8" s="32">
        <v>0.35416666666666669</v>
      </c>
      <c r="D8" s="33">
        <v>0.75</v>
      </c>
      <c r="E8" s="33">
        <f t="shared" si="0"/>
        <v>0.39583333333333331</v>
      </c>
      <c r="F8" s="122"/>
      <c r="G8" s="123"/>
      <c r="H8" s="4"/>
      <c r="I8" s="79">
        <f>I7+1</f>
        <v>43939</v>
      </c>
      <c r="J8" s="80">
        <f t="shared" ref="J8:J20" si="2">I8</f>
        <v>43939</v>
      </c>
      <c r="K8" s="46"/>
      <c r="L8" s="41"/>
      <c r="M8" s="41" t="str">
        <f t="shared" ref="M8:M21" si="3">IF(K8="","",L8-K8)</f>
        <v/>
      </c>
      <c r="N8" s="186"/>
      <c r="O8" s="131"/>
    </row>
    <row r="9" spans="1:15" ht="30" customHeight="1">
      <c r="A9" s="73">
        <f>A8+1</f>
        <v>43924</v>
      </c>
      <c r="B9" s="76">
        <f t="shared" si="1"/>
        <v>43924</v>
      </c>
      <c r="C9" s="32">
        <v>0.35416666666666669</v>
      </c>
      <c r="D9" s="33">
        <v>0.75</v>
      </c>
      <c r="E9" s="33">
        <f t="shared" si="0"/>
        <v>0.39583333333333331</v>
      </c>
      <c r="F9" s="120"/>
      <c r="G9" s="121"/>
      <c r="H9" s="4"/>
      <c r="I9" s="79">
        <f t="shared" ref="I9:I20" si="4">I8+1</f>
        <v>43940</v>
      </c>
      <c r="J9" s="80">
        <f t="shared" si="2"/>
        <v>43940</v>
      </c>
      <c r="K9" s="46"/>
      <c r="L9" s="41"/>
      <c r="M9" s="41" t="str">
        <f t="shared" si="3"/>
        <v/>
      </c>
      <c r="N9" s="186"/>
      <c r="O9" s="131"/>
    </row>
    <row r="10" spans="1:15" ht="30" customHeight="1">
      <c r="A10" s="79">
        <f t="shared" ref="A10:A22" si="5">A9+1</f>
        <v>43925</v>
      </c>
      <c r="B10" s="80">
        <f t="shared" si="1"/>
        <v>43925</v>
      </c>
      <c r="C10" s="35"/>
      <c r="D10" s="36"/>
      <c r="E10" s="36" t="str">
        <f t="shared" si="0"/>
        <v/>
      </c>
      <c r="F10" s="118"/>
      <c r="G10" s="119"/>
      <c r="H10" s="1"/>
      <c r="I10" s="73">
        <f t="shared" si="4"/>
        <v>43941</v>
      </c>
      <c r="J10" s="76">
        <f t="shared" si="2"/>
        <v>43941</v>
      </c>
      <c r="K10" s="65">
        <v>0.35416666666666669</v>
      </c>
      <c r="L10" s="64">
        <v>0.75</v>
      </c>
      <c r="M10" s="64">
        <f t="shared" si="3"/>
        <v>0.39583333333333331</v>
      </c>
      <c r="N10" s="187"/>
      <c r="O10" s="188"/>
    </row>
    <row r="11" spans="1:15" ht="30" customHeight="1">
      <c r="A11" s="79">
        <f t="shared" si="5"/>
        <v>43926</v>
      </c>
      <c r="B11" s="80">
        <f t="shared" si="1"/>
        <v>43926</v>
      </c>
      <c r="C11" s="35"/>
      <c r="D11" s="36"/>
      <c r="E11" s="36" t="str">
        <f t="shared" si="0"/>
        <v/>
      </c>
      <c r="F11" s="181"/>
      <c r="G11" s="182"/>
      <c r="H11" s="3"/>
      <c r="I11" s="73">
        <f t="shared" si="4"/>
        <v>43942</v>
      </c>
      <c r="J11" s="76">
        <f t="shared" si="2"/>
        <v>43942</v>
      </c>
      <c r="K11" s="66">
        <v>0.35416666666666669</v>
      </c>
      <c r="L11" s="62">
        <v>0.75</v>
      </c>
      <c r="M11" s="62">
        <f t="shared" si="3"/>
        <v>0.39583333333333331</v>
      </c>
      <c r="N11" s="183"/>
      <c r="O11" s="184"/>
    </row>
    <row r="12" spans="1:15" ht="30" customHeight="1">
      <c r="A12" s="73">
        <f t="shared" si="5"/>
        <v>43927</v>
      </c>
      <c r="B12" s="76">
        <f t="shared" si="1"/>
        <v>43927</v>
      </c>
      <c r="C12" s="61">
        <v>0.35416666666666669</v>
      </c>
      <c r="D12" s="62">
        <v>0.75</v>
      </c>
      <c r="E12" s="62">
        <f t="shared" si="0"/>
        <v>0.39583333333333331</v>
      </c>
      <c r="F12" s="185"/>
      <c r="G12" s="180"/>
      <c r="H12" s="3"/>
      <c r="I12" s="73">
        <f t="shared" si="4"/>
        <v>43943</v>
      </c>
      <c r="J12" s="77">
        <f t="shared" si="2"/>
        <v>43943</v>
      </c>
      <c r="K12" s="32">
        <v>0.35416666666666669</v>
      </c>
      <c r="L12" s="33">
        <v>0.75</v>
      </c>
      <c r="M12" s="33">
        <f t="shared" si="3"/>
        <v>0.39583333333333331</v>
      </c>
      <c r="N12" s="126"/>
      <c r="O12" s="127"/>
    </row>
    <row r="13" spans="1:15" ht="30" customHeight="1">
      <c r="A13" s="73">
        <f t="shared" si="5"/>
        <v>43928</v>
      </c>
      <c r="B13" s="76">
        <f t="shared" si="1"/>
        <v>43928</v>
      </c>
      <c r="C13" s="61">
        <v>0.35416666666666669</v>
      </c>
      <c r="D13" s="62">
        <v>0.75</v>
      </c>
      <c r="E13" s="62">
        <f t="shared" si="0"/>
        <v>0.39583333333333331</v>
      </c>
      <c r="F13" s="177"/>
      <c r="G13" s="178"/>
      <c r="H13" s="3"/>
      <c r="I13" s="73">
        <f t="shared" si="4"/>
        <v>43944</v>
      </c>
      <c r="J13" s="76">
        <f t="shared" si="2"/>
        <v>43944</v>
      </c>
      <c r="K13" s="32">
        <v>0.35416666666666669</v>
      </c>
      <c r="L13" s="33">
        <v>0.75</v>
      </c>
      <c r="M13" s="33">
        <f t="shared" si="3"/>
        <v>0.39583333333333331</v>
      </c>
      <c r="N13" s="135"/>
      <c r="O13" s="125"/>
    </row>
    <row r="14" spans="1:15" ht="30" customHeight="1">
      <c r="A14" s="73">
        <f t="shared" si="5"/>
        <v>43929</v>
      </c>
      <c r="B14" s="77">
        <f t="shared" si="1"/>
        <v>43929</v>
      </c>
      <c r="C14" s="32">
        <v>0.35416666666666669</v>
      </c>
      <c r="D14" s="33">
        <v>0.75</v>
      </c>
      <c r="E14" s="33">
        <f t="shared" si="0"/>
        <v>0.39583333333333331</v>
      </c>
      <c r="F14" s="122"/>
      <c r="G14" s="123"/>
      <c r="H14" s="5"/>
      <c r="I14" s="73">
        <f t="shared" si="4"/>
        <v>43945</v>
      </c>
      <c r="J14" s="76">
        <f t="shared" si="2"/>
        <v>43945</v>
      </c>
      <c r="K14" s="32">
        <v>0.35416666666666669</v>
      </c>
      <c r="L14" s="33">
        <v>0.75</v>
      </c>
      <c r="M14" s="33">
        <f t="shared" si="3"/>
        <v>0.39583333333333331</v>
      </c>
      <c r="N14" s="135"/>
      <c r="O14" s="125"/>
    </row>
    <row r="15" spans="1:15" ht="30" customHeight="1">
      <c r="A15" s="73">
        <f t="shared" si="5"/>
        <v>43930</v>
      </c>
      <c r="B15" s="76">
        <f t="shared" si="1"/>
        <v>43930</v>
      </c>
      <c r="C15" s="32">
        <v>0.35416666666666669</v>
      </c>
      <c r="D15" s="33">
        <v>0.75</v>
      </c>
      <c r="E15" s="33">
        <f t="shared" si="0"/>
        <v>0.39583333333333331</v>
      </c>
      <c r="F15" s="120"/>
      <c r="G15" s="121"/>
      <c r="H15" s="4"/>
      <c r="I15" s="79">
        <f t="shared" si="4"/>
        <v>43946</v>
      </c>
      <c r="J15" s="80">
        <f t="shared" si="2"/>
        <v>43946</v>
      </c>
      <c r="K15" s="35"/>
      <c r="L15" s="36"/>
      <c r="M15" s="36" t="str">
        <f t="shared" si="3"/>
        <v/>
      </c>
      <c r="N15" s="138"/>
      <c r="O15" s="139"/>
    </row>
    <row r="16" spans="1:15" ht="30" customHeight="1">
      <c r="A16" s="73">
        <f t="shared" si="5"/>
        <v>43931</v>
      </c>
      <c r="B16" s="76">
        <f t="shared" si="1"/>
        <v>43931</v>
      </c>
      <c r="C16" s="32">
        <v>0.35416666666666669</v>
      </c>
      <c r="D16" s="33">
        <v>0.75</v>
      </c>
      <c r="E16" s="33">
        <f t="shared" si="0"/>
        <v>0.39583333333333331</v>
      </c>
      <c r="F16" s="120"/>
      <c r="G16" s="121"/>
      <c r="H16" s="4"/>
      <c r="I16" s="79">
        <f t="shared" si="4"/>
        <v>43947</v>
      </c>
      <c r="J16" s="80">
        <f t="shared" si="2"/>
        <v>43947</v>
      </c>
      <c r="K16" s="35"/>
      <c r="L16" s="36"/>
      <c r="M16" s="36" t="str">
        <f t="shared" si="3"/>
        <v/>
      </c>
      <c r="N16" s="136"/>
      <c r="O16" s="137"/>
    </row>
    <row r="17" spans="1:16" ht="30" customHeight="1">
      <c r="A17" s="79">
        <f t="shared" si="5"/>
        <v>43932</v>
      </c>
      <c r="B17" s="80">
        <f t="shared" si="1"/>
        <v>43932</v>
      </c>
      <c r="C17" s="40"/>
      <c r="D17" s="41"/>
      <c r="E17" s="36" t="str">
        <f t="shared" si="0"/>
        <v/>
      </c>
      <c r="F17" s="181"/>
      <c r="G17" s="182"/>
      <c r="H17" s="4"/>
      <c r="I17" s="73">
        <f t="shared" si="4"/>
        <v>43948</v>
      </c>
      <c r="J17" s="76">
        <f t="shared" si="2"/>
        <v>43948</v>
      </c>
      <c r="K17" s="61">
        <v>0.35416666666666669</v>
      </c>
      <c r="L17" s="62">
        <v>0.75</v>
      </c>
      <c r="M17" s="62">
        <f t="shared" si="3"/>
        <v>0.39583333333333331</v>
      </c>
      <c r="N17" s="183"/>
      <c r="O17" s="184"/>
    </row>
    <row r="18" spans="1:16" ht="30" customHeight="1">
      <c r="A18" s="79">
        <f t="shared" si="5"/>
        <v>43933</v>
      </c>
      <c r="B18" s="80">
        <f t="shared" si="1"/>
        <v>43933</v>
      </c>
      <c r="C18" s="40"/>
      <c r="D18" s="41"/>
      <c r="E18" s="36" t="str">
        <f t="shared" si="0"/>
        <v/>
      </c>
      <c r="F18" s="181"/>
      <c r="G18" s="182"/>
      <c r="H18" s="4"/>
      <c r="I18" s="73">
        <f t="shared" si="4"/>
        <v>43949</v>
      </c>
      <c r="J18" s="76">
        <f t="shared" si="2"/>
        <v>43949</v>
      </c>
      <c r="K18" s="61">
        <v>0.35416666666666669</v>
      </c>
      <c r="L18" s="62">
        <v>0.75</v>
      </c>
      <c r="M18" s="62">
        <f t="shared" si="3"/>
        <v>0.39583333333333331</v>
      </c>
      <c r="N18" s="183"/>
      <c r="O18" s="184"/>
    </row>
    <row r="19" spans="1:16" ht="30" customHeight="1">
      <c r="A19" s="73">
        <f t="shared" si="5"/>
        <v>43934</v>
      </c>
      <c r="B19" s="76">
        <f t="shared" si="1"/>
        <v>43934</v>
      </c>
      <c r="C19" s="63">
        <v>0.35416666666666669</v>
      </c>
      <c r="D19" s="64">
        <v>0.75</v>
      </c>
      <c r="E19" s="64">
        <f t="shared" si="0"/>
        <v>0.39583333333333331</v>
      </c>
      <c r="F19" s="177"/>
      <c r="G19" s="178"/>
      <c r="H19" s="4"/>
      <c r="I19" s="79">
        <f t="shared" si="4"/>
        <v>43950</v>
      </c>
      <c r="J19" s="80">
        <f t="shared" si="2"/>
        <v>43950</v>
      </c>
      <c r="K19" s="35"/>
      <c r="L19" s="36"/>
      <c r="M19" s="36" t="str">
        <f t="shared" si="3"/>
        <v/>
      </c>
      <c r="N19" s="130"/>
      <c r="O19" s="131"/>
    </row>
    <row r="20" spans="1:16" ht="30" customHeight="1">
      <c r="A20" s="73">
        <f t="shared" si="5"/>
        <v>43935</v>
      </c>
      <c r="B20" s="76">
        <f t="shared" si="1"/>
        <v>43935</v>
      </c>
      <c r="C20" s="63">
        <v>0.35416666666666669</v>
      </c>
      <c r="D20" s="64">
        <v>0.75</v>
      </c>
      <c r="E20" s="64">
        <f t="shared" si="0"/>
        <v>0.39583333333333331</v>
      </c>
      <c r="F20" s="177"/>
      <c r="G20" s="178"/>
      <c r="H20" s="1"/>
      <c r="I20" s="73">
        <f t="shared" si="4"/>
        <v>43951</v>
      </c>
      <c r="J20" s="76">
        <f t="shared" si="2"/>
        <v>43951</v>
      </c>
      <c r="K20" s="61">
        <v>0.35416666666666669</v>
      </c>
      <c r="L20" s="62">
        <v>0.75</v>
      </c>
      <c r="M20" s="62">
        <f t="shared" si="3"/>
        <v>0.39583333333333331</v>
      </c>
      <c r="N20" s="179"/>
      <c r="O20" s="180"/>
    </row>
    <row r="21" spans="1:16" ht="30" customHeight="1" thickBot="1">
      <c r="A21" s="73">
        <f t="shared" si="5"/>
        <v>43936</v>
      </c>
      <c r="B21" s="76">
        <f t="shared" si="1"/>
        <v>43936</v>
      </c>
      <c r="C21" s="38">
        <v>0.35416666666666669</v>
      </c>
      <c r="D21" s="39">
        <v>0.75</v>
      </c>
      <c r="E21" s="39">
        <f t="shared" si="0"/>
        <v>0.39583333333333331</v>
      </c>
      <c r="F21" s="174"/>
      <c r="G21" s="175"/>
      <c r="H21" s="1"/>
      <c r="I21" s="12"/>
      <c r="J21" s="30"/>
      <c r="K21" s="48"/>
      <c r="L21" s="43"/>
      <c r="M21" s="43" t="str">
        <f t="shared" si="3"/>
        <v/>
      </c>
      <c r="N21" s="158"/>
      <c r="O21" s="159"/>
    </row>
    <row r="22" spans="1:16" ht="30" customHeight="1" thickBot="1">
      <c r="A22" s="74">
        <f t="shared" si="5"/>
        <v>43937</v>
      </c>
      <c r="B22" s="78">
        <f t="shared" si="1"/>
        <v>43937</v>
      </c>
      <c r="C22" s="42">
        <v>0.35416666666666669</v>
      </c>
      <c r="D22" s="43">
        <v>0.75</v>
      </c>
      <c r="E22" s="43">
        <f t="shared" si="0"/>
        <v>0.39583333333333331</v>
      </c>
      <c r="F22" s="176"/>
      <c r="G22" s="159"/>
      <c r="H22" s="4"/>
      <c r="I22" s="173" t="s">
        <v>38</v>
      </c>
      <c r="J22" s="171"/>
      <c r="K22" s="171"/>
      <c r="L22" s="171"/>
      <c r="M22" s="50">
        <f>SUM(E7:E22,M7:M21)</f>
        <v>8.3124999999999982</v>
      </c>
      <c r="N22" s="27"/>
      <c r="O22" s="24"/>
    </row>
    <row r="23" spans="1:16" ht="6" customHeight="1">
      <c r="A23" s="6"/>
      <c r="D23" s="6"/>
      <c r="E23" s="6"/>
      <c r="F23" s="20"/>
      <c r="G23" s="21"/>
      <c r="H23" s="21"/>
      <c r="I23" s="157"/>
      <c r="J23" s="157"/>
      <c r="K23" s="21"/>
      <c r="L23" s="21"/>
      <c r="M23" s="21"/>
      <c r="N23" s="21"/>
    </row>
    <row r="24" spans="1:16" ht="21.75" customHeight="1" thickBot="1">
      <c r="A24" s="6"/>
      <c r="D24" s="6"/>
      <c r="E24" s="6"/>
      <c r="F24" s="20"/>
      <c r="G24" s="21"/>
      <c r="H24" s="21"/>
      <c r="I24" s="167"/>
      <c r="J24" s="167"/>
      <c r="K24" s="167"/>
      <c r="L24" s="167"/>
      <c r="M24" s="21"/>
      <c r="N24" s="21"/>
    </row>
    <row r="25" spans="1:16" ht="22.5" customHeight="1" thickBot="1">
      <c r="A25" s="6"/>
      <c r="D25" s="6"/>
      <c r="E25" s="6"/>
      <c r="F25" s="20"/>
      <c r="G25" s="21"/>
      <c r="H25" s="21"/>
      <c r="I25" s="170" t="s">
        <v>37</v>
      </c>
      <c r="J25" s="171"/>
      <c r="K25" s="171"/>
      <c r="L25" s="172"/>
      <c r="M25" s="52" t="str">
        <f>IF(M22&gt;Sheet1!A2*Sheet1!C2+Sheet1!A5,"要","不要")</f>
        <v>不要</v>
      </c>
      <c r="N25" s="21"/>
    </row>
    <row r="26" spans="1:16" ht="22.5" customHeight="1">
      <c r="A26" s="6"/>
      <c r="D26" s="6"/>
      <c r="E26" s="6"/>
      <c r="F26" s="20"/>
      <c r="G26" s="21"/>
      <c r="H26" s="21"/>
      <c r="I26" s="51"/>
      <c r="J26" s="51"/>
      <c r="K26" s="51"/>
      <c r="L26" s="51"/>
      <c r="M26" s="55"/>
      <c r="N26" s="21"/>
    </row>
    <row r="27" spans="1:16" s="22" customFormat="1" ht="39" customHeight="1">
      <c r="A27" s="168" t="s">
        <v>69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6"/>
    </row>
    <row r="28" spans="1:16" s="22" customFormat="1" ht="29.25" customHeight="1">
      <c r="A28" s="160" t="s">
        <v>39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26"/>
    </row>
    <row r="29" spans="1:16" s="22" customFormat="1" ht="22.5" customHeight="1">
      <c r="A29" s="160" t="s">
        <v>40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25"/>
    </row>
    <row r="30" spans="1:16" s="22" customFormat="1" ht="29.25" customHeight="1">
      <c r="A30" s="168" t="s">
        <v>41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23"/>
    </row>
    <row r="31" spans="1:16" s="56" customFormat="1" ht="44.25" customHeight="1">
      <c r="A31" s="160" t="s">
        <v>44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57"/>
    </row>
    <row r="32" spans="1:16" s="22" customFormat="1" ht="22.5" customHeight="1">
      <c r="A32" s="168" t="s">
        <v>45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23"/>
    </row>
    <row r="33" spans="1:16" s="22" customFormat="1" ht="29.25" customHeight="1">
      <c r="A33" s="160" t="s">
        <v>46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23"/>
    </row>
  </sheetData>
  <mergeCells count="58">
    <mergeCell ref="A1:O1"/>
    <mergeCell ref="A2:B2"/>
    <mergeCell ref="D2:G2"/>
    <mergeCell ref="K2:O2"/>
    <mergeCell ref="A3:B3"/>
    <mergeCell ref="M3:O3"/>
    <mergeCell ref="A5:A6"/>
    <mergeCell ref="B5:B6"/>
    <mergeCell ref="C5:D5"/>
    <mergeCell ref="E5:E6"/>
    <mergeCell ref="F5:G6"/>
    <mergeCell ref="I5:I6"/>
    <mergeCell ref="J5:J6"/>
    <mergeCell ref="K5:L5"/>
    <mergeCell ref="M5:M6"/>
    <mergeCell ref="N5:O6"/>
    <mergeCell ref="F7:G7"/>
    <mergeCell ref="N7:O7"/>
    <mergeCell ref="F8:G8"/>
    <mergeCell ref="N8:O8"/>
    <mergeCell ref="F9:G9"/>
    <mergeCell ref="N9:O9"/>
    <mergeCell ref="F10:G10"/>
    <mergeCell ref="N10:O10"/>
    <mergeCell ref="F11:G11"/>
    <mergeCell ref="N11:O11"/>
    <mergeCell ref="F12:G12"/>
    <mergeCell ref="N12:O12"/>
    <mergeCell ref="F13:G13"/>
    <mergeCell ref="N13:O13"/>
    <mergeCell ref="F14:G14"/>
    <mergeCell ref="N14:O14"/>
    <mergeCell ref="F15:G15"/>
    <mergeCell ref="N15:O15"/>
    <mergeCell ref="F16:G16"/>
    <mergeCell ref="N16:O16"/>
    <mergeCell ref="F17:G17"/>
    <mergeCell ref="N17:O17"/>
    <mergeCell ref="F18:G18"/>
    <mergeCell ref="N18:O18"/>
    <mergeCell ref="F19:G19"/>
    <mergeCell ref="N19:O19"/>
    <mergeCell ref="F20:G20"/>
    <mergeCell ref="N20:O20"/>
    <mergeCell ref="F21:G21"/>
    <mergeCell ref="N21:O21"/>
    <mergeCell ref="F22:G22"/>
    <mergeCell ref="I22:L22"/>
    <mergeCell ref="A30:O30"/>
    <mergeCell ref="A31:O31"/>
    <mergeCell ref="A32:O32"/>
    <mergeCell ref="A33:O33"/>
    <mergeCell ref="I23:J23"/>
    <mergeCell ref="I24:L24"/>
    <mergeCell ref="I25:L25"/>
    <mergeCell ref="A27:O27"/>
    <mergeCell ref="A28:O28"/>
    <mergeCell ref="A29:O29"/>
  </mergeCells>
  <phoneticPr fontId="1"/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7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topLeftCell="A10" zoomScale="85" zoomScaleNormal="100" zoomScaleSheetLayoutView="85" workbookViewId="0">
      <selection activeCell="A27" sqref="A27:O27"/>
    </sheetView>
  </sheetViews>
  <sheetFormatPr baseColWidth="10" defaultColWidth="9" defaultRowHeight="15"/>
  <cols>
    <col min="1" max="2" width="4.1640625" style="9" customWidth="1"/>
    <col min="3" max="4" width="11.5" style="9" customWidth="1"/>
    <col min="5" max="6" width="11.1640625" style="9" customWidth="1"/>
    <col min="7" max="7" width="2.6640625" style="9" customWidth="1"/>
    <col min="8" max="8" width="3.1640625" style="9" customWidth="1"/>
    <col min="9" max="10" width="4.1640625" style="9" customWidth="1"/>
    <col min="11" max="12" width="11.5" style="9" customWidth="1"/>
    <col min="13" max="14" width="11.1640625" style="9" customWidth="1"/>
    <col min="15" max="15" width="2.6640625" style="9" customWidth="1"/>
    <col min="16" max="16384" width="9" style="9"/>
  </cols>
  <sheetData>
    <row r="1" spans="1:15" ht="50.25" customHeight="1">
      <c r="A1" s="162" t="s">
        <v>34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26.25" customHeight="1">
      <c r="A2" s="164">
        <v>2020</v>
      </c>
      <c r="B2" s="164"/>
      <c r="C2" s="13" t="s">
        <v>0</v>
      </c>
      <c r="D2" s="163"/>
      <c r="E2" s="163"/>
      <c r="F2" s="163"/>
      <c r="G2" s="163"/>
      <c r="H2" s="14"/>
      <c r="I2" s="15" t="s">
        <v>1</v>
      </c>
      <c r="J2" s="15"/>
      <c r="K2" s="166"/>
      <c r="L2" s="166"/>
      <c r="M2" s="166"/>
      <c r="N2" s="166"/>
      <c r="O2" s="166"/>
    </row>
    <row r="3" spans="1:15" ht="26.25" customHeight="1">
      <c r="A3" s="165">
        <v>5</v>
      </c>
      <c r="B3" s="165"/>
      <c r="C3" s="16" t="s">
        <v>2</v>
      </c>
      <c r="D3" s="16"/>
      <c r="E3" s="16"/>
      <c r="F3" s="16"/>
      <c r="G3" s="17"/>
      <c r="H3" s="17"/>
      <c r="I3" s="15" t="s">
        <v>3</v>
      </c>
      <c r="J3" s="15"/>
      <c r="K3" s="18"/>
      <c r="L3" s="19" t="s">
        <v>35</v>
      </c>
      <c r="M3" s="132"/>
      <c r="N3" s="132"/>
      <c r="O3" s="132"/>
    </row>
    <row r="4" spans="1:15" ht="6" customHeight="1" thickBot="1"/>
    <row r="5" spans="1:15" ht="37.5" customHeight="1">
      <c r="A5" s="149" t="s">
        <v>4</v>
      </c>
      <c r="B5" s="133" t="s">
        <v>5</v>
      </c>
      <c r="C5" s="153" t="s">
        <v>48</v>
      </c>
      <c r="D5" s="154"/>
      <c r="E5" s="155" t="s">
        <v>47</v>
      </c>
      <c r="F5" s="145" t="s">
        <v>36</v>
      </c>
      <c r="G5" s="146"/>
      <c r="H5" s="1"/>
      <c r="I5" s="149" t="s">
        <v>4</v>
      </c>
      <c r="J5" s="133" t="s">
        <v>5</v>
      </c>
      <c r="K5" s="153" t="s">
        <v>48</v>
      </c>
      <c r="L5" s="154"/>
      <c r="M5" s="155" t="s">
        <v>47</v>
      </c>
      <c r="N5" s="145" t="s">
        <v>36</v>
      </c>
      <c r="O5" s="146"/>
    </row>
    <row r="6" spans="1:15" ht="25.5" customHeight="1" thickBot="1">
      <c r="A6" s="150"/>
      <c r="B6" s="134"/>
      <c r="C6" s="31" t="s">
        <v>49</v>
      </c>
      <c r="D6" s="58" t="s">
        <v>50</v>
      </c>
      <c r="E6" s="156"/>
      <c r="F6" s="147"/>
      <c r="G6" s="148"/>
      <c r="H6" s="2"/>
      <c r="I6" s="150"/>
      <c r="J6" s="134"/>
      <c r="K6" s="31" t="s">
        <v>49</v>
      </c>
      <c r="L6" s="58" t="s">
        <v>50</v>
      </c>
      <c r="M6" s="156"/>
      <c r="N6" s="147"/>
      <c r="O6" s="148"/>
    </row>
    <row r="7" spans="1:15" ht="30" customHeight="1">
      <c r="A7" s="81">
        <f>DATE(A2,A3,1)</f>
        <v>43952</v>
      </c>
      <c r="B7" s="82">
        <f>A7</f>
        <v>43952</v>
      </c>
      <c r="C7" s="61">
        <v>0.35416666666666669</v>
      </c>
      <c r="D7" s="62">
        <v>0.75</v>
      </c>
      <c r="E7" s="62">
        <f>IF(C7="","",D7-C7)</f>
        <v>0.39583333333333331</v>
      </c>
      <c r="F7" s="185"/>
      <c r="G7" s="180"/>
      <c r="H7" s="83"/>
      <c r="I7" s="105">
        <f>A22+1</f>
        <v>43968</v>
      </c>
      <c r="J7" s="106">
        <f>I7</f>
        <v>43968</v>
      </c>
      <c r="K7" s="107"/>
      <c r="L7" s="108"/>
      <c r="M7" s="108" t="str">
        <f>IF(K7="","",L7-K7)</f>
        <v/>
      </c>
      <c r="N7" s="197"/>
      <c r="O7" s="198"/>
    </row>
    <row r="8" spans="1:15" ht="30" customHeight="1">
      <c r="A8" s="79">
        <f>A7+1</f>
        <v>43953</v>
      </c>
      <c r="B8" s="80">
        <f t="shared" ref="B8:B22" si="0">A8</f>
        <v>43953</v>
      </c>
      <c r="C8" s="35"/>
      <c r="D8" s="36"/>
      <c r="E8" s="36" t="str">
        <f t="shared" ref="E8:E22" si="1">IF(C8="","",D8-C8)</f>
        <v/>
      </c>
      <c r="F8" s="144"/>
      <c r="G8" s="129"/>
      <c r="H8" s="88"/>
      <c r="I8" s="81">
        <f>I7+1</f>
        <v>43969</v>
      </c>
      <c r="J8" s="82">
        <f t="shared" ref="J8:J21" si="2">I8</f>
        <v>43969</v>
      </c>
      <c r="K8" s="61">
        <v>0.35416666666666669</v>
      </c>
      <c r="L8" s="62">
        <v>0.75</v>
      </c>
      <c r="M8" s="62">
        <f t="shared" ref="M8:M21" si="3">IF(K8="","",L8-K8)</f>
        <v>0.39583333333333331</v>
      </c>
      <c r="N8" s="185"/>
      <c r="O8" s="180"/>
    </row>
    <row r="9" spans="1:15" ht="30" customHeight="1">
      <c r="A9" s="79">
        <f>A8+1</f>
        <v>43954</v>
      </c>
      <c r="B9" s="80">
        <f t="shared" si="0"/>
        <v>43954</v>
      </c>
      <c r="C9" s="35"/>
      <c r="D9" s="36"/>
      <c r="E9" s="36" t="str">
        <f t="shared" si="1"/>
        <v/>
      </c>
      <c r="F9" s="144"/>
      <c r="G9" s="129"/>
      <c r="H9" s="88"/>
      <c r="I9" s="81">
        <f t="shared" ref="I9:I20" si="4">I8+1</f>
        <v>43970</v>
      </c>
      <c r="J9" s="82">
        <f t="shared" si="2"/>
        <v>43970</v>
      </c>
      <c r="K9" s="61">
        <v>0.35416666666666669</v>
      </c>
      <c r="L9" s="62">
        <v>0.75</v>
      </c>
      <c r="M9" s="62">
        <f t="shared" si="3"/>
        <v>0.39583333333333331</v>
      </c>
      <c r="N9" s="185"/>
      <c r="O9" s="180"/>
    </row>
    <row r="10" spans="1:15" ht="30" customHeight="1">
      <c r="A10" s="79">
        <f t="shared" ref="A10:A22" si="5">A9+1</f>
        <v>43955</v>
      </c>
      <c r="B10" s="80">
        <f t="shared" si="0"/>
        <v>43955</v>
      </c>
      <c r="C10" s="35"/>
      <c r="D10" s="36"/>
      <c r="E10" s="36" t="str">
        <f t="shared" si="1"/>
        <v/>
      </c>
      <c r="F10" s="144"/>
      <c r="G10" s="129"/>
      <c r="H10" s="89"/>
      <c r="I10" s="81">
        <f t="shared" si="4"/>
        <v>43971</v>
      </c>
      <c r="J10" s="82">
        <f t="shared" si="2"/>
        <v>43971</v>
      </c>
      <c r="K10" s="65">
        <v>0.35416666666666669</v>
      </c>
      <c r="L10" s="64">
        <v>0.75</v>
      </c>
      <c r="M10" s="64">
        <f t="shared" si="3"/>
        <v>0.39583333333333331</v>
      </c>
      <c r="N10" s="187"/>
      <c r="O10" s="188"/>
    </row>
    <row r="11" spans="1:15" ht="30" customHeight="1">
      <c r="A11" s="79">
        <f t="shared" si="5"/>
        <v>43956</v>
      </c>
      <c r="B11" s="80">
        <f t="shared" si="0"/>
        <v>43956</v>
      </c>
      <c r="C11" s="35"/>
      <c r="D11" s="36"/>
      <c r="E11" s="36" t="str">
        <f t="shared" si="1"/>
        <v/>
      </c>
      <c r="F11" s="144"/>
      <c r="G11" s="129"/>
      <c r="H11" s="83"/>
      <c r="I11" s="81">
        <f t="shared" si="4"/>
        <v>43972</v>
      </c>
      <c r="J11" s="82">
        <f t="shared" si="2"/>
        <v>43972</v>
      </c>
      <c r="K11" s="66">
        <v>0.35416666666666669</v>
      </c>
      <c r="L11" s="62">
        <v>0.75</v>
      </c>
      <c r="M11" s="62">
        <f t="shared" si="3"/>
        <v>0.39583333333333331</v>
      </c>
      <c r="N11" s="183"/>
      <c r="O11" s="184"/>
    </row>
    <row r="12" spans="1:15" ht="30" customHeight="1">
      <c r="A12" s="79">
        <f t="shared" si="5"/>
        <v>43957</v>
      </c>
      <c r="B12" s="80">
        <f t="shared" si="0"/>
        <v>43957</v>
      </c>
      <c r="C12" s="35"/>
      <c r="D12" s="36"/>
      <c r="E12" s="36" t="str">
        <f t="shared" si="1"/>
        <v/>
      </c>
      <c r="F12" s="144"/>
      <c r="G12" s="129"/>
      <c r="H12" s="83"/>
      <c r="I12" s="81">
        <f t="shared" si="4"/>
        <v>43973</v>
      </c>
      <c r="J12" s="82">
        <f t="shared" si="2"/>
        <v>43973</v>
      </c>
      <c r="K12" s="61">
        <v>0.35416666666666669</v>
      </c>
      <c r="L12" s="62">
        <v>0.75</v>
      </c>
      <c r="M12" s="62">
        <f t="shared" si="3"/>
        <v>0.39583333333333331</v>
      </c>
      <c r="N12" s="183"/>
      <c r="O12" s="184"/>
    </row>
    <row r="13" spans="1:15" ht="30" customHeight="1">
      <c r="A13" s="81">
        <f t="shared" si="5"/>
        <v>43958</v>
      </c>
      <c r="B13" s="82">
        <f t="shared" si="0"/>
        <v>43958</v>
      </c>
      <c r="C13" s="61">
        <v>0.35416666666666669</v>
      </c>
      <c r="D13" s="62">
        <v>0.75</v>
      </c>
      <c r="E13" s="62">
        <f t="shared" si="1"/>
        <v>0.39583333333333331</v>
      </c>
      <c r="F13" s="177"/>
      <c r="G13" s="178"/>
      <c r="H13" s="83"/>
      <c r="I13" s="79">
        <f t="shared" si="4"/>
        <v>43974</v>
      </c>
      <c r="J13" s="80">
        <f t="shared" si="2"/>
        <v>43974</v>
      </c>
      <c r="K13" s="35"/>
      <c r="L13" s="36"/>
      <c r="M13" s="36" t="str">
        <f t="shared" si="3"/>
        <v/>
      </c>
      <c r="N13" s="130"/>
      <c r="O13" s="131"/>
    </row>
    <row r="14" spans="1:15" ht="30" customHeight="1">
      <c r="A14" s="81">
        <f t="shared" si="5"/>
        <v>43959</v>
      </c>
      <c r="B14" s="90">
        <f t="shared" si="0"/>
        <v>43959</v>
      </c>
      <c r="C14" s="61">
        <v>0.35416666666666669</v>
      </c>
      <c r="D14" s="62">
        <v>0.75</v>
      </c>
      <c r="E14" s="62">
        <f t="shared" si="1"/>
        <v>0.39583333333333331</v>
      </c>
      <c r="F14" s="177"/>
      <c r="G14" s="178"/>
      <c r="H14" s="91"/>
      <c r="I14" s="79">
        <f t="shared" si="4"/>
        <v>43975</v>
      </c>
      <c r="J14" s="80">
        <f t="shared" si="2"/>
        <v>43975</v>
      </c>
      <c r="K14" s="35"/>
      <c r="L14" s="36"/>
      <c r="M14" s="36" t="str">
        <f t="shared" si="3"/>
        <v/>
      </c>
      <c r="N14" s="130"/>
      <c r="O14" s="131"/>
    </row>
    <row r="15" spans="1:15" ht="30" customHeight="1">
      <c r="A15" s="79">
        <f t="shared" si="5"/>
        <v>43960</v>
      </c>
      <c r="B15" s="100">
        <f t="shared" si="0"/>
        <v>43960</v>
      </c>
      <c r="C15" s="35"/>
      <c r="D15" s="36"/>
      <c r="E15" s="36" t="str">
        <f t="shared" si="1"/>
        <v/>
      </c>
      <c r="F15" s="181"/>
      <c r="G15" s="182"/>
      <c r="H15" s="88"/>
      <c r="I15" s="81">
        <f t="shared" si="4"/>
        <v>43976</v>
      </c>
      <c r="J15" s="82">
        <f t="shared" si="2"/>
        <v>43976</v>
      </c>
      <c r="K15" s="61">
        <v>0.35416666666666669</v>
      </c>
      <c r="L15" s="62">
        <v>0.75</v>
      </c>
      <c r="M15" s="62">
        <f t="shared" si="3"/>
        <v>0.39583333333333331</v>
      </c>
      <c r="N15" s="185"/>
      <c r="O15" s="180"/>
    </row>
    <row r="16" spans="1:15" ht="30" customHeight="1">
      <c r="A16" s="79">
        <f t="shared" si="5"/>
        <v>43961</v>
      </c>
      <c r="B16" s="100">
        <f t="shared" si="0"/>
        <v>43961</v>
      </c>
      <c r="C16" s="35"/>
      <c r="D16" s="36"/>
      <c r="E16" s="36" t="str">
        <f t="shared" si="1"/>
        <v/>
      </c>
      <c r="F16" s="181"/>
      <c r="G16" s="182"/>
      <c r="H16" s="88"/>
      <c r="I16" s="81">
        <f t="shared" si="4"/>
        <v>43977</v>
      </c>
      <c r="J16" s="82">
        <f t="shared" si="2"/>
        <v>43977</v>
      </c>
      <c r="K16" s="61">
        <v>0.35416666666666669</v>
      </c>
      <c r="L16" s="62">
        <v>0.75</v>
      </c>
      <c r="M16" s="62">
        <f t="shared" si="3"/>
        <v>0.39583333333333331</v>
      </c>
      <c r="N16" s="185"/>
      <c r="O16" s="180"/>
    </row>
    <row r="17" spans="1:16" ht="30" customHeight="1">
      <c r="A17" s="81">
        <f t="shared" si="5"/>
        <v>43962</v>
      </c>
      <c r="B17" s="82">
        <f t="shared" si="0"/>
        <v>43962</v>
      </c>
      <c r="C17" s="61">
        <v>0.35416666666666669</v>
      </c>
      <c r="D17" s="62">
        <v>0.75</v>
      </c>
      <c r="E17" s="62">
        <f t="shared" si="1"/>
        <v>0.39583333333333331</v>
      </c>
      <c r="F17" s="185"/>
      <c r="G17" s="180"/>
      <c r="H17" s="88"/>
      <c r="I17" s="81">
        <f t="shared" si="4"/>
        <v>43978</v>
      </c>
      <c r="J17" s="82">
        <f t="shared" si="2"/>
        <v>43978</v>
      </c>
      <c r="K17" s="61">
        <v>0.35416666666666669</v>
      </c>
      <c r="L17" s="62">
        <v>0.75</v>
      </c>
      <c r="M17" s="62">
        <f t="shared" si="3"/>
        <v>0.39583333333333331</v>
      </c>
      <c r="N17" s="183"/>
      <c r="O17" s="184"/>
    </row>
    <row r="18" spans="1:16" ht="30" customHeight="1">
      <c r="A18" s="81">
        <f t="shared" si="5"/>
        <v>43963</v>
      </c>
      <c r="B18" s="82">
        <f t="shared" si="0"/>
        <v>43963</v>
      </c>
      <c r="C18" s="61">
        <v>0.35416666666666669</v>
      </c>
      <c r="D18" s="62">
        <v>0.75</v>
      </c>
      <c r="E18" s="62">
        <f t="shared" si="1"/>
        <v>0.39583333333333331</v>
      </c>
      <c r="F18" s="185"/>
      <c r="G18" s="180"/>
      <c r="H18" s="88"/>
      <c r="I18" s="81">
        <f t="shared" si="4"/>
        <v>43979</v>
      </c>
      <c r="J18" s="82">
        <f t="shared" si="2"/>
        <v>43979</v>
      </c>
      <c r="K18" s="61">
        <v>0.35416666666666669</v>
      </c>
      <c r="L18" s="62">
        <v>0.75</v>
      </c>
      <c r="M18" s="62">
        <f t="shared" si="3"/>
        <v>0.39583333333333331</v>
      </c>
      <c r="N18" s="183"/>
      <c r="O18" s="184"/>
    </row>
    <row r="19" spans="1:16" ht="30" customHeight="1">
      <c r="A19" s="81">
        <f t="shared" si="5"/>
        <v>43964</v>
      </c>
      <c r="B19" s="90">
        <f t="shared" si="0"/>
        <v>43964</v>
      </c>
      <c r="C19" s="63">
        <v>0.35416666666666669</v>
      </c>
      <c r="D19" s="64">
        <v>0.75</v>
      </c>
      <c r="E19" s="64">
        <f t="shared" si="1"/>
        <v>0.39583333333333331</v>
      </c>
      <c r="F19" s="177"/>
      <c r="G19" s="178"/>
      <c r="H19" s="88"/>
      <c r="I19" s="81">
        <f t="shared" si="4"/>
        <v>43980</v>
      </c>
      <c r="J19" s="82">
        <f t="shared" si="2"/>
        <v>43980</v>
      </c>
      <c r="K19" s="61">
        <v>0.35416666666666669</v>
      </c>
      <c r="L19" s="62">
        <v>0.75</v>
      </c>
      <c r="M19" s="62">
        <f t="shared" si="3"/>
        <v>0.39583333333333331</v>
      </c>
      <c r="N19" s="195"/>
      <c r="O19" s="196"/>
    </row>
    <row r="20" spans="1:16" ht="30" customHeight="1">
      <c r="A20" s="81">
        <f t="shared" si="5"/>
        <v>43965</v>
      </c>
      <c r="B20" s="90">
        <f t="shared" si="0"/>
        <v>43965</v>
      </c>
      <c r="C20" s="63">
        <v>0.35416666666666669</v>
      </c>
      <c r="D20" s="64">
        <v>0.75</v>
      </c>
      <c r="E20" s="64">
        <f t="shared" si="1"/>
        <v>0.39583333333333331</v>
      </c>
      <c r="F20" s="177"/>
      <c r="G20" s="178"/>
      <c r="H20" s="89"/>
      <c r="I20" s="79">
        <f t="shared" si="4"/>
        <v>43981</v>
      </c>
      <c r="J20" s="80">
        <f t="shared" si="2"/>
        <v>43981</v>
      </c>
      <c r="K20" s="35"/>
      <c r="L20" s="36"/>
      <c r="M20" s="36" t="str">
        <f t="shared" si="3"/>
        <v/>
      </c>
      <c r="N20" s="128"/>
      <c r="O20" s="129"/>
    </row>
    <row r="21" spans="1:16" ht="30" customHeight="1" thickBot="1">
      <c r="A21" s="81">
        <f t="shared" si="5"/>
        <v>43966</v>
      </c>
      <c r="B21" s="90">
        <f t="shared" si="0"/>
        <v>43966</v>
      </c>
      <c r="C21" s="63">
        <v>0.35416666666666669</v>
      </c>
      <c r="D21" s="64">
        <v>0.75</v>
      </c>
      <c r="E21" s="64">
        <f t="shared" si="1"/>
        <v>0.39583333333333331</v>
      </c>
      <c r="F21" s="189"/>
      <c r="G21" s="180"/>
      <c r="H21" s="89"/>
      <c r="I21" s="101">
        <f>I20+1</f>
        <v>43982</v>
      </c>
      <c r="J21" s="80">
        <f t="shared" si="2"/>
        <v>43982</v>
      </c>
      <c r="K21" s="109"/>
      <c r="L21" s="104"/>
      <c r="M21" s="104" t="str">
        <f t="shared" si="3"/>
        <v/>
      </c>
      <c r="N21" s="190"/>
      <c r="O21" s="191"/>
    </row>
    <row r="22" spans="1:16" ht="30" customHeight="1" thickBot="1">
      <c r="A22" s="101">
        <f t="shared" si="5"/>
        <v>43967</v>
      </c>
      <c r="B22" s="102">
        <f t="shared" si="0"/>
        <v>43967</v>
      </c>
      <c r="C22" s="103"/>
      <c r="D22" s="104"/>
      <c r="E22" s="104" t="str">
        <f t="shared" si="1"/>
        <v/>
      </c>
      <c r="F22" s="192"/>
      <c r="G22" s="191"/>
      <c r="H22" s="88"/>
      <c r="I22" s="193" t="s">
        <v>38</v>
      </c>
      <c r="J22" s="194"/>
      <c r="K22" s="194"/>
      <c r="L22" s="194"/>
      <c r="M22" s="97">
        <f>SUM(E7:E22,M7:M21)</f>
        <v>7.1249999999999982</v>
      </c>
      <c r="N22" s="98"/>
      <c r="O22" s="99"/>
    </row>
    <row r="23" spans="1:16" ht="6" customHeight="1">
      <c r="A23" s="6"/>
      <c r="D23" s="6"/>
      <c r="E23" s="6"/>
      <c r="F23" s="20"/>
      <c r="G23" s="21"/>
      <c r="H23" s="21"/>
      <c r="I23" s="157"/>
      <c r="J23" s="157"/>
      <c r="K23" s="21"/>
      <c r="L23" s="21"/>
      <c r="M23" s="21"/>
      <c r="N23" s="21"/>
    </row>
    <row r="24" spans="1:16" ht="21.75" customHeight="1" thickBot="1">
      <c r="A24" s="6"/>
      <c r="D24" s="6"/>
      <c r="E24" s="6"/>
      <c r="F24" s="20"/>
      <c r="G24" s="21"/>
      <c r="H24" s="21"/>
      <c r="I24" s="167"/>
      <c r="J24" s="167"/>
      <c r="K24" s="167"/>
      <c r="L24" s="167"/>
      <c r="M24" s="21"/>
      <c r="N24" s="21"/>
    </row>
    <row r="25" spans="1:16" ht="22.5" customHeight="1" thickBot="1">
      <c r="A25" s="6"/>
      <c r="D25" s="6"/>
      <c r="E25" s="6"/>
      <c r="F25" s="20"/>
      <c r="G25" s="21"/>
      <c r="H25" s="21"/>
      <c r="I25" s="170" t="s">
        <v>37</v>
      </c>
      <c r="J25" s="171"/>
      <c r="K25" s="171"/>
      <c r="L25" s="172"/>
      <c r="M25" s="52" t="str">
        <f>IF(M22&gt;Sheet1!A2*Sheet1!C3+Sheet1!A5,"要","不要")</f>
        <v>不要</v>
      </c>
      <c r="N25" s="21"/>
    </row>
    <row r="26" spans="1:16" ht="22.5" customHeight="1">
      <c r="A26" s="6"/>
      <c r="D26" s="6"/>
      <c r="E26" s="6"/>
      <c r="F26" s="20"/>
      <c r="G26" s="21"/>
      <c r="H26" s="21"/>
      <c r="I26" s="51"/>
      <c r="J26" s="51"/>
      <c r="K26" s="51"/>
      <c r="L26" s="51"/>
      <c r="M26" s="55"/>
      <c r="N26" s="21"/>
    </row>
    <row r="27" spans="1:16" s="22" customFormat="1" ht="39" customHeight="1">
      <c r="A27" s="168" t="s">
        <v>69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6"/>
    </row>
    <row r="28" spans="1:16" s="22" customFormat="1" ht="29.25" customHeight="1">
      <c r="A28" s="160" t="s">
        <v>39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26"/>
    </row>
    <row r="29" spans="1:16" s="22" customFormat="1" ht="22.5" customHeight="1">
      <c r="A29" s="160" t="s">
        <v>40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25"/>
    </row>
    <row r="30" spans="1:16" s="22" customFormat="1" ht="29.25" customHeight="1">
      <c r="A30" s="168" t="s">
        <v>41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23"/>
    </row>
    <row r="31" spans="1:16" s="56" customFormat="1" ht="44.25" customHeight="1">
      <c r="A31" s="160" t="s">
        <v>44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57"/>
    </row>
    <row r="32" spans="1:16" s="22" customFormat="1" ht="22.5" customHeight="1">
      <c r="A32" s="168" t="s">
        <v>45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23"/>
    </row>
    <row r="33" spans="1:16" s="22" customFormat="1" ht="29.25" customHeight="1">
      <c r="A33" s="160" t="s">
        <v>46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23"/>
    </row>
  </sheetData>
  <mergeCells count="58">
    <mergeCell ref="A1:O1"/>
    <mergeCell ref="A2:B2"/>
    <mergeCell ref="D2:G2"/>
    <mergeCell ref="K2:O2"/>
    <mergeCell ref="A3:B3"/>
    <mergeCell ref="M3:O3"/>
    <mergeCell ref="A5:A6"/>
    <mergeCell ref="B5:B6"/>
    <mergeCell ref="C5:D5"/>
    <mergeCell ref="E5:E6"/>
    <mergeCell ref="F5:G6"/>
    <mergeCell ref="I5:I6"/>
    <mergeCell ref="J5:J6"/>
    <mergeCell ref="K5:L5"/>
    <mergeCell ref="M5:M6"/>
    <mergeCell ref="N5:O6"/>
    <mergeCell ref="F7:G7"/>
    <mergeCell ref="N7:O7"/>
    <mergeCell ref="F8:G8"/>
    <mergeCell ref="N8:O8"/>
    <mergeCell ref="F9:G9"/>
    <mergeCell ref="N9:O9"/>
    <mergeCell ref="F10:G10"/>
    <mergeCell ref="N10:O10"/>
    <mergeCell ref="F11:G11"/>
    <mergeCell ref="N11:O11"/>
    <mergeCell ref="F12:G12"/>
    <mergeCell ref="N12:O12"/>
    <mergeCell ref="F13:G13"/>
    <mergeCell ref="N13:O13"/>
    <mergeCell ref="F14:G14"/>
    <mergeCell ref="N14:O14"/>
    <mergeCell ref="F15:G15"/>
    <mergeCell ref="N15:O15"/>
    <mergeCell ref="F16:G16"/>
    <mergeCell ref="N16:O16"/>
    <mergeCell ref="F17:G17"/>
    <mergeCell ref="N17:O17"/>
    <mergeCell ref="F18:G18"/>
    <mergeCell ref="N18:O18"/>
    <mergeCell ref="F19:G19"/>
    <mergeCell ref="N19:O19"/>
    <mergeCell ref="F20:G20"/>
    <mergeCell ref="N20:O20"/>
    <mergeCell ref="F21:G21"/>
    <mergeCell ref="N21:O21"/>
    <mergeCell ref="F22:G22"/>
    <mergeCell ref="I22:L22"/>
    <mergeCell ref="A30:O30"/>
    <mergeCell ref="A31:O31"/>
    <mergeCell ref="A32:O32"/>
    <mergeCell ref="A33:O33"/>
    <mergeCell ref="I23:J23"/>
    <mergeCell ref="I24:L24"/>
    <mergeCell ref="I25:L25"/>
    <mergeCell ref="A27:O27"/>
    <mergeCell ref="A28:O28"/>
    <mergeCell ref="A29:O29"/>
  </mergeCells>
  <phoneticPr fontId="1"/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7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topLeftCell="A12" zoomScale="85" zoomScaleNormal="100" zoomScaleSheetLayoutView="85" workbookViewId="0">
      <selection activeCell="A27" sqref="A27:O27"/>
    </sheetView>
  </sheetViews>
  <sheetFormatPr baseColWidth="10" defaultColWidth="9" defaultRowHeight="15"/>
  <cols>
    <col min="1" max="2" width="4.1640625" style="9" customWidth="1"/>
    <col min="3" max="4" width="11.5" style="9" customWidth="1"/>
    <col min="5" max="6" width="11.1640625" style="9" customWidth="1"/>
    <col min="7" max="7" width="2.6640625" style="9" customWidth="1"/>
    <col min="8" max="8" width="3.1640625" style="9" customWidth="1"/>
    <col min="9" max="10" width="4.1640625" style="9" customWidth="1"/>
    <col min="11" max="12" width="11.5" style="9" customWidth="1"/>
    <col min="13" max="14" width="11.1640625" style="9" customWidth="1"/>
    <col min="15" max="15" width="2.6640625" style="9" customWidth="1"/>
    <col min="16" max="16384" width="9" style="9"/>
  </cols>
  <sheetData>
    <row r="1" spans="1:15" ht="50.25" customHeight="1">
      <c r="A1" s="162" t="s">
        <v>34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26.25" customHeight="1">
      <c r="A2" s="164">
        <v>2020</v>
      </c>
      <c r="B2" s="164"/>
      <c r="C2" s="13" t="s">
        <v>0</v>
      </c>
      <c r="D2" s="163"/>
      <c r="E2" s="163"/>
      <c r="F2" s="163"/>
      <c r="G2" s="163"/>
      <c r="H2" s="14"/>
      <c r="I2" s="15" t="s">
        <v>1</v>
      </c>
      <c r="J2" s="15"/>
      <c r="K2" s="166"/>
      <c r="L2" s="166"/>
      <c r="M2" s="166"/>
      <c r="N2" s="166"/>
      <c r="O2" s="166"/>
    </row>
    <row r="3" spans="1:15" ht="26.25" customHeight="1">
      <c r="A3" s="165">
        <v>6</v>
      </c>
      <c r="B3" s="165"/>
      <c r="C3" s="16" t="s">
        <v>2</v>
      </c>
      <c r="D3" s="16"/>
      <c r="E3" s="16"/>
      <c r="F3" s="16"/>
      <c r="G3" s="17"/>
      <c r="H3" s="17"/>
      <c r="I3" s="15" t="s">
        <v>3</v>
      </c>
      <c r="J3" s="15"/>
      <c r="K3" s="18"/>
      <c r="L3" s="19" t="s">
        <v>35</v>
      </c>
      <c r="M3" s="132"/>
      <c r="N3" s="132"/>
      <c r="O3" s="132"/>
    </row>
    <row r="4" spans="1:15" ht="6" customHeight="1" thickBot="1"/>
    <row r="5" spans="1:15" ht="37.5" customHeight="1">
      <c r="A5" s="149" t="s">
        <v>4</v>
      </c>
      <c r="B5" s="133" t="s">
        <v>5</v>
      </c>
      <c r="C5" s="153" t="s">
        <v>48</v>
      </c>
      <c r="D5" s="154"/>
      <c r="E5" s="155" t="s">
        <v>47</v>
      </c>
      <c r="F5" s="145" t="s">
        <v>36</v>
      </c>
      <c r="G5" s="146"/>
      <c r="H5" s="1"/>
      <c r="I5" s="149" t="s">
        <v>4</v>
      </c>
      <c r="J5" s="133" t="s">
        <v>5</v>
      </c>
      <c r="K5" s="153" t="s">
        <v>48</v>
      </c>
      <c r="L5" s="154"/>
      <c r="M5" s="155" t="s">
        <v>47</v>
      </c>
      <c r="N5" s="145" t="s">
        <v>36</v>
      </c>
      <c r="O5" s="146"/>
    </row>
    <row r="6" spans="1:15" ht="25.5" customHeight="1" thickBot="1">
      <c r="A6" s="150"/>
      <c r="B6" s="134"/>
      <c r="C6" s="31" t="s">
        <v>49</v>
      </c>
      <c r="D6" s="58" t="s">
        <v>50</v>
      </c>
      <c r="E6" s="156"/>
      <c r="F6" s="147"/>
      <c r="G6" s="148"/>
      <c r="H6" s="2"/>
      <c r="I6" s="150"/>
      <c r="J6" s="134"/>
      <c r="K6" s="31" t="s">
        <v>49</v>
      </c>
      <c r="L6" s="58" t="s">
        <v>50</v>
      </c>
      <c r="M6" s="156"/>
      <c r="N6" s="147"/>
      <c r="O6" s="148"/>
    </row>
    <row r="7" spans="1:15" ht="30" customHeight="1">
      <c r="A7" s="81">
        <f>DATE(A2,A3,1)</f>
        <v>43983</v>
      </c>
      <c r="B7" s="82">
        <f>A7</f>
        <v>43983</v>
      </c>
      <c r="C7" s="61">
        <v>0.35416666666666669</v>
      </c>
      <c r="D7" s="62">
        <v>0.75</v>
      </c>
      <c r="E7" s="62">
        <f t="shared" ref="E7:E22" si="0">IF(C7="","",D7-C7)</f>
        <v>0.39583333333333331</v>
      </c>
      <c r="F7" s="185"/>
      <c r="G7" s="180"/>
      <c r="H7" s="3"/>
      <c r="I7" s="84">
        <f>A22+1</f>
        <v>43999</v>
      </c>
      <c r="J7" s="85">
        <f>I7</f>
        <v>43999</v>
      </c>
      <c r="K7" s="86">
        <v>0.35416666666666669</v>
      </c>
      <c r="L7" s="87">
        <v>0.75</v>
      </c>
      <c r="M7" s="87">
        <f>IF(K7="","",L7-K7)</f>
        <v>0.39583333333333331</v>
      </c>
      <c r="N7" s="206"/>
      <c r="O7" s="207"/>
    </row>
    <row r="8" spans="1:15" ht="30" customHeight="1">
      <c r="A8" s="81">
        <f>A7+1</f>
        <v>43984</v>
      </c>
      <c r="B8" s="82">
        <f t="shared" ref="B8:B22" si="1">A8</f>
        <v>43984</v>
      </c>
      <c r="C8" s="61">
        <v>0.35416666666666669</v>
      </c>
      <c r="D8" s="62">
        <v>0.75</v>
      </c>
      <c r="E8" s="62">
        <f t="shared" si="0"/>
        <v>0.39583333333333331</v>
      </c>
      <c r="F8" s="185"/>
      <c r="G8" s="180"/>
      <c r="H8" s="4"/>
      <c r="I8" s="81">
        <f>I7+1</f>
        <v>44000</v>
      </c>
      <c r="J8" s="82">
        <f t="shared" ref="J8:J20" si="2">I8</f>
        <v>44000</v>
      </c>
      <c r="K8" s="65">
        <v>0.35416666666666669</v>
      </c>
      <c r="L8" s="64">
        <v>0.75</v>
      </c>
      <c r="M8" s="64">
        <f t="shared" ref="M8:M21" si="3">IF(K8="","",L8-K8)</f>
        <v>0.39583333333333331</v>
      </c>
      <c r="N8" s="205"/>
      <c r="O8" s="196"/>
    </row>
    <row r="9" spans="1:15" ht="30" customHeight="1">
      <c r="A9" s="81">
        <f t="shared" ref="A9:A22" si="4">A8+1</f>
        <v>43985</v>
      </c>
      <c r="B9" s="82">
        <f t="shared" si="1"/>
        <v>43985</v>
      </c>
      <c r="C9" s="61">
        <v>0.35416666666666669</v>
      </c>
      <c r="D9" s="62">
        <v>0.75</v>
      </c>
      <c r="E9" s="62">
        <f t="shared" si="0"/>
        <v>0.39583333333333331</v>
      </c>
      <c r="F9" s="201"/>
      <c r="G9" s="202"/>
      <c r="H9" s="4"/>
      <c r="I9" s="81">
        <f t="shared" ref="I9:I20" si="5">I8+1</f>
        <v>44001</v>
      </c>
      <c r="J9" s="82">
        <f t="shared" si="2"/>
        <v>44001</v>
      </c>
      <c r="K9" s="65">
        <v>0.35416666666666669</v>
      </c>
      <c r="L9" s="64">
        <v>0.75</v>
      </c>
      <c r="M9" s="64">
        <f t="shared" si="3"/>
        <v>0.39583333333333331</v>
      </c>
      <c r="N9" s="205"/>
      <c r="O9" s="196"/>
    </row>
    <row r="10" spans="1:15" ht="30" customHeight="1">
      <c r="A10" s="81">
        <f t="shared" si="4"/>
        <v>43986</v>
      </c>
      <c r="B10" s="82">
        <f t="shared" si="1"/>
        <v>43986</v>
      </c>
      <c r="C10" s="61">
        <v>0.35416666666666669</v>
      </c>
      <c r="D10" s="62">
        <v>0.75</v>
      </c>
      <c r="E10" s="62">
        <f t="shared" si="0"/>
        <v>0.39583333333333331</v>
      </c>
      <c r="F10" s="177"/>
      <c r="G10" s="178"/>
      <c r="H10" s="1"/>
      <c r="I10" s="79">
        <f t="shared" si="5"/>
        <v>44002</v>
      </c>
      <c r="J10" s="80">
        <f t="shared" si="2"/>
        <v>44002</v>
      </c>
      <c r="K10" s="46"/>
      <c r="L10" s="41"/>
      <c r="M10" s="41" t="str">
        <f t="shared" si="3"/>
        <v/>
      </c>
      <c r="N10" s="138"/>
      <c r="O10" s="139"/>
    </row>
    <row r="11" spans="1:15" ht="30" customHeight="1">
      <c r="A11" s="81">
        <f t="shared" si="4"/>
        <v>43987</v>
      </c>
      <c r="B11" s="82">
        <f t="shared" si="1"/>
        <v>43987</v>
      </c>
      <c r="C11" s="61">
        <v>0.35416666666666669</v>
      </c>
      <c r="D11" s="62">
        <v>0.75</v>
      </c>
      <c r="E11" s="62">
        <f t="shared" si="0"/>
        <v>0.39583333333333331</v>
      </c>
      <c r="F11" s="201"/>
      <c r="G11" s="202"/>
      <c r="H11" s="3"/>
      <c r="I11" s="79">
        <f t="shared" si="5"/>
        <v>44003</v>
      </c>
      <c r="J11" s="80">
        <f t="shared" si="2"/>
        <v>44003</v>
      </c>
      <c r="K11" s="47"/>
      <c r="L11" s="36"/>
      <c r="M11" s="36" t="str">
        <f t="shared" si="3"/>
        <v/>
      </c>
      <c r="N11" s="136"/>
      <c r="O11" s="137"/>
    </row>
    <row r="12" spans="1:15" ht="30" customHeight="1">
      <c r="A12" s="79">
        <f t="shared" si="4"/>
        <v>43988</v>
      </c>
      <c r="B12" s="80">
        <f t="shared" si="1"/>
        <v>43988</v>
      </c>
      <c r="C12" s="35"/>
      <c r="D12" s="36"/>
      <c r="E12" s="36" t="str">
        <f t="shared" si="0"/>
        <v/>
      </c>
      <c r="F12" s="203"/>
      <c r="G12" s="139"/>
      <c r="H12" s="3"/>
      <c r="I12" s="81">
        <f t="shared" si="5"/>
        <v>44004</v>
      </c>
      <c r="J12" s="82">
        <f t="shared" si="2"/>
        <v>44004</v>
      </c>
      <c r="K12" s="61">
        <v>0.35416666666666669</v>
      </c>
      <c r="L12" s="62">
        <v>0.75</v>
      </c>
      <c r="M12" s="62">
        <f t="shared" si="3"/>
        <v>0.39583333333333331</v>
      </c>
      <c r="N12" s="185"/>
      <c r="O12" s="180"/>
    </row>
    <row r="13" spans="1:15" ht="30" customHeight="1">
      <c r="A13" s="79">
        <f t="shared" si="4"/>
        <v>43989</v>
      </c>
      <c r="B13" s="80">
        <f t="shared" si="1"/>
        <v>43989</v>
      </c>
      <c r="C13" s="35"/>
      <c r="D13" s="36"/>
      <c r="E13" s="36" t="str">
        <f t="shared" si="0"/>
        <v/>
      </c>
      <c r="F13" s="204"/>
      <c r="G13" s="137"/>
      <c r="H13" s="3"/>
      <c r="I13" s="81">
        <f t="shared" si="5"/>
        <v>44005</v>
      </c>
      <c r="J13" s="82">
        <f t="shared" si="2"/>
        <v>44005</v>
      </c>
      <c r="K13" s="61">
        <v>0.35416666666666669</v>
      </c>
      <c r="L13" s="62">
        <v>0.75</v>
      </c>
      <c r="M13" s="62">
        <f t="shared" si="3"/>
        <v>0.39583333333333331</v>
      </c>
      <c r="N13" s="185"/>
      <c r="O13" s="180"/>
    </row>
    <row r="14" spans="1:15" ht="30" customHeight="1">
      <c r="A14" s="81">
        <f t="shared" si="4"/>
        <v>43990</v>
      </c>
      <c r="B14" s="82">
        <f t="shared" si="1"/>
        <v>43990</v>
      </c>
      <c r="C14" s="61">
        <v>0.35416666666666669</v>
      </c>
      <c r="D14" s="62">
        <v>0.75</v>
      </c>
      <c r="E14" s="62">
        <f t="shared" si="0"/>
        <v>0.39583333333333331</v>
      </c>
      <c r="F14" s="185"/>
      <c r="G14" s="180"/>
      <c r="H14" s="5"/>
      <c r="I14" s="81">
        <f t="shared" si="5"/>
        <v>44006</v>
      </c>
      <c r="J14" s="82">
        <f t="shared" si="2"/>
        <v>44006</v>
      </c>
      <c r="K14" s="61">
        <v>0.35416666666666669</v>
      </c>
      <c r="L14" s="62">
        <v>0.75</v>
      </c>
      <c r="M14" s="62">
        <f t="shared" si="3"/>
        <v>0.39583333333333331</v>
      </c>
      <c r="N14" s="195"/>
      <c r="O14" s="196"/>
    </row>
    <row r="15" spans="1:15" ht="30" customHeight="1">
      <c r="A15" s="81">
        <f t="shared" si="4"/>
        <v>43991</v>
      </c>
      <c r="B15" s="82">
        <f t="shared" si="1"/>
        <v>43991</v>
      </c>
      <c r="C15" s="61">
        <v>0.35416666666666669</v>
      </c>
      <c r="D15" s="62">
        <v>0.75</v>
      </c>
      <c r="E15" s="62">
        <f t="shared" si="0"/>
        <v>0.39583333333333331</v>
      </c>
      <c r="F15" s="185"/>
      <c r="G15" s="180"/>
      <c r="H15" s="4"/>
      <c r="I15" s="81">
        <f t="shared" si="5"/>
        <v>44007</v>
      </c>
      <c r="J15" s="82">
        <f t="shared" si="2"/>
        <v>44007</v>
      </c>
      <c r="K15" s="61">
        <v>0.35416666666666669</v>
      </c>
      <c r="L15" s="62">
        <v>0.75</v>
      </c>
      <c r="M15" s="62">
        <f t="shared" si="3"/>
        <v>0.39583333333333331</v>
      </c>
      <c r="N15" s="187"/>
      <c r="O15" s="188"/>
    </row>
    <row r="16" spans="1:15" ht="30" customHeight="1">
      <c r="A16" s="81">
        <f t="shared" si="4"/>
        <v>43992</v>
      </c>
      <c r="B16" s="82">
        <f t="shared" si="1"/>
        <v>43992</v>
      </c>
      <c r="C16" s="61">
        <v>0.35416666666666669</v>
      </c>
      <c r="D16" s="62">
        <v>0.75</v>
      </c>
      <c r="E16" s="62">
        <f t="shared" si="0"/>
        <v>0.39583333333333331</v>
      </c>
      <c r="F16" s="201"/>
      <c r="G16" s="202"/>
      <c r="H16" s="4"/>
      <c r="I16" s="81">
        <f t="shared" si="5"/>
        <v>44008</v>
      </c>
      <c r="J16" s="82">
        <f t="shared" si="2"/>
        <v>44008</v>
      </c>
      <c r="K16" s="61">
        <v>0.35416666666666669</v>
      </c>
      <c r="L16" s="62">
        <v>0.75</v>
      </c>
      <c r="M16" s="62">
        <f t="shared" si="3"/>
        <v>0.39583333333333331</v>
      </c>
      <c r="N16" s="183"/>
      <c r="O16" s="184"/>
    </row>
    <row r="17" spans="1:16" ht="30" customHeight="1">
      <c r="A17" s="81">
        <f t="shared" si="4"/>
        <v>43993</v>
      </c>
      <c r="B17" s="82">
        <f t="shared" si="1"/>
        <v>43993</v>
      </c>
      <c r="C17" s="63">
        <v>0.35416666666666669</v>
      </c>
      <c r="D17" s="64">
        <v>0.75</v>
      </c>
      <c r="E17" s="62">
        <f t="shared" si="0"/>
        <v>0.39583333333333331</v>
      </c>
      <c r="F17" s="201"/>
      <c r="G17" s="202"/>
      <c r="H17" s="4"/>
      <c r="I17" s="79">
        <f t="shared" si="5"/>
        <v>44009</v>
      </c>
      <c r="J17" s="80">
        <f t="shared" si="2"/>
        <v>44009</v>
      </c>
      <c r="K17" s="35"/>
      <c r="L17" s="36"/>
      <c r="M17" s="36" t="str">
        <f t="shared" si="3"/>
        <v/>
      </c>
      <c r="N17" s="136"/>
      <c r="O17" s="137"/>
    </row>
    <row r="18" spans="1:16" ht="30" customHeight="1">
      <c r="A18" s="81">
        <f t="shared" si="4"/>
        <v>43994</v>
      </c>
      <c r="B18" s="82">
        <f t="shared" si="1"/>
        <v>43994</v>
      </c>
      <c r="C18" s="63">
        <v>0.35416666666666669</v>
      </c>
      <c r="D18" s="64">
        <v>0.75</v>
      </c>
      <c r="E18" s="62">
        <f t="shared" si="0"/>
        <v>0.39583333333333331</v>
      </c>
      <c r="F18" s="201"/>
      <c r="G18" s="202"/>
      <c r="H18" s="4"/>
      <c r="I18" s="79">
        <f t="shared" si="5"/>
        <v>44010</v>
      </c>
      <c r="J18" s="80">
        <f t="shared" si="2"/>
        <v>44010</v>
      </c>
      <c r="K18" s="35"/>
      <c r="L18" s="36"/>
      <c r="M18" s="36" t="str">
        <f t="shared" si="3"/>
        <v/>
      </c>
      <c r="N18" s="136"/>
      <c r="O18" s="137"/>
    </row>
    <row r="19" spans="1:16" ht="30" customHeight="1">
      <c r="A19" s="79">
        <f t="shared" si="4"/>
        <v>43995</v>
      </c>
      <c r="B19" s="80">
        <f t="shared" si="1"/>
        <v>43995</v>
      </c>
      <c r="C19" s="40"/>
      <c r="D19" s="41"/>
      <c r="E19" s="41" t="str">
        <f t="shared" si="0"/>
        <v/>
      </c>
      <c r="F19" s="118"/>
      <c r="G19" s="119"/>
      <c r="H19" s="4"/>
      <c r="I19" s="81">
        <f t="shared" si="5"/>
        <v>44011</v>
      </c>
      <c r="J19" s="82">
        <f t="shared" si="2"/>
        <v>44011</v>
      </c>
      <c r="K19" s="61">
        <v>0.35416666666666669</v>
      </c>
      <c r="L19" s="62">
        <v>0.75</v>
      </c>
      <c r="M19" s="62">
        <f t="shared" si="3"/>
        <v>0.39583333333333331</v>
      </c>
      <c r="N19" s="195"/>
      <c r="O19" s="196"/>
    </row>
    <row r="20" spans="1:16" ht="30" customHeight="1">
      <c r="A20" s="79">
        <f t="shared" si="4"/>
        <v>43996</v>
      </c>
      <c r="B20" s="80">
        <f t="shared" si="1"/>
        <v>43996</v>
      </c>
      <c r="C20" s="40"/>
      <c r="D20" s="41"/>
      <c r="E20" s="41" t="str">
        <f t="shared" si="0"/>
        <v/>
      </c>
      <c r="F20" s="118"/>
      <c r="G20" s="119"/>
      <c r="H20" s="1"/>
      <c r="I20" s="81">
        <f t="shared" si="5"/>
        <v>44012</v>
      </c>
      <c r="J20" s="82">
        <f t="shared" si="2"/>
        <v>44012</v>
      </c>
      <c r="K20" s="61">
        <v>0.35416666666666669</v>
      </c>
      <c r="L20" s="62">
        <v>0.75</v>
      </c>
      <c r="M20" s="62">
        <f t="shared" si="3"/>
        <v>0.39583333333333331</v>
      </c>
      <c r="N20" s="179"/>
      <c r="O20" s="180"/>
    </row>
    <row r="21" spans="1:16" ht="30" customHeight="1" thickBot="1">
      <c r="A21" s="81">
        <f t="shared" si="4"/>
        <v>43997</v>
      </c>
      <c r="B21" s="82">
        <f t="shared" si="1"/>
        <v>43997</v>
      </c>
      <c r="C21" s="61">
        <v>0.35416666666666669</v>
      </c>
      <c r="D21" s="62">
        <v>0.75</v>
      </c>
      <c r="E21" s="62">
        <f t="shared" si="0"/>
        <v>0.39583333333333331</v>
      </c>
      <c r="F21" s="185"/>
      <c r="G21" s="180"/>
      <c r="H21" s="1"/>
      <c r="I21" s="12"/>
      <c r="J21" s="30"/>
      <c r="K21" s="48"/>
      <c r="L21" s="43"/>
      <c r="M21" s="43" t="str">
        <f t="shared" si="3"/>
        <v/>
      </c>
      <c r="N21" s="158"/>
      <c r="O21" s="159"/>
    </row>
    <row r="22" spans="1:16" ht="30" customHeight="1" thickBot="1">
      <c r="A22" s="92">
        <f t="shared" si="4"/>
        <v>43998</v>
      </c>
      <c r="B22" s="95">
        <f t="shared" si="1"/>
        <v>43998</v>
      </c>
      <c r="C22" s="68">
        <v>0.35416666666666669</v>
      </c>
      <c r="D22" s="69">
        <v>0.75</v>
      </c>
      <c r="E22" s="69">
        <f t="shared" si="0"/>
        <v>0.39583333333333331</v>
      </c>
      <c r="F22" s="199"/>
      <c r="G22" s="200"/>
      <c r="H22" s="4"/>
      <c r="I22" s="173" t="s">
        <v>38</v>
      </c>
      <c r="J22" s="171"/>
      <c r="K22" s="171"/>
      <c r="L22" s="171"/>
      <c r="M22" s="50">
        <f>SUM(E7:E22,M7:M21)</f>
        <v>8.7083333333333321</v>
      </c>
      <c r="N22" s="27"/>
      <c r="O22" s="24"/>
    </row>
    <row r="23" spans="1:16" ht="6" customHeight="1">
      <c r="A23" s="6"/>
      <c r="D23" s="6"/>
      <c r="E23" s="6"/>
      <c r="F23" s="20"/>
      <c r="G23" s="21"/>
      <c r="H23" s="21"/>
      <c r="I23" s="157"/>
      <c r="J23" s="157"/>
      <c r="K23" s="21"/>
      <c r="L23" s="21"/>
      <c r="M23" s="21"/>
      <c r="N23" s="21"/>
    </row>
    <row r="24" spans="1:16" ht="21.75" customHeight="1" thickBot="1">
      <c r="A24" s="6"/>
      <c r="D24" s="6"/>
      <c r="E24" s="6"/>
      <c r="F24" s="20"/>
      <c r="G24" s="21"/>
      <c r="H24" s="21"/>
      <c r="I24" s="167"/>
      <c r="J24" s="167"/>
      <c r="K24" s="167"/>
      <c r="L24" s="167"/>
      <c r="M24" s="21"/>
      <c r="N24" s="21"/>
    </row>
    <row r="25" spans="1:16" ht="22.5" customHeight="1" thickBot="1">
      <c r="A25" s="6"/>
      <c r="D25" s="6"/>
      <c r="E25" s="6"/>
      <c r="F25" s="20"/>
      <c r="G25" s="21"/>
      <c r="H25" s="21"/>
      <c r="I25" s="170" t="s">
        <v>37</v>
      </c>
      <c r="J25" s="171"/>
      <c r="K25" s="171"/>
      <c r="L25" s="172"/>
      <c r="M25" s="52" t="str">
        <f>IF(M22&gt;Sheet1!A2*Sheet1!C4+Sheet1!A5,"要","不要")</f>
        <v>不要</v>
      </c>
      <c r="N25" s="21"/>
    </row>
    <row r="26" spans="1:16" ht="22.5" customHeight="1">
      <c r="A26" s="6"/>
      <c r="D26" s="6"/>
      <c r="E26" s="6"/>
      <c r="F26" s="20"/>
      <c r="G26" s="21"/>
      <c r="H26" s="21"/>
      <c r="I26" s="51"/>
      <c r="J26" s="51"/>
      <c r="K26" s="51"/>
      <c r="L26" s="51"/>
      <c r="M26" s="55"/>
      <c r="N26" s="21"/>
    </row>
    <row r="27" spans="1:16" s="22" customFormat="1" ht="39" customHeight="1">
      <c r="A27" s="168" t="s">
        <v>69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6"/>
    </row>
    <row r="28" spans="1:16" s="22" customFormat="1" ht="29.25" customHeight="1">
      <c r="A28" s="160" t="s">
        <v>39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26"/>
    </row>
    <row r="29" spans="1:16" s="22" customFormat="1" ht="22.5" customHeight="1">
      <c r="A29" s="160" t="s">
        <v>40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25"/>
    </row>
    <row r="30" spans="1:16" s="22" customFormat="1" ht="29.25" customHeight="1">
      <c r="A30" s="168" t="s">
        <v>41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23"/>
    </row>
    <row r="31" spans="1:16" s="56" customFormat="1" ht="44.25" customHeight="1">
      <c r="A31" s="160" t="s">
        <v>44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57"/>
    </row>
    <row r="32" spans="1:16" s="22" customFormat="1" ht="22.5" customHeight="1">
      <c r="A32" s="168" t="s">
        <v>45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23"/>
    </row>
    <row r="33" spans="1:16" s="22" customFormat="1" ht="29.25" customHeight="1">
      <c r="A33" s="160" t="s">
        <v>46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23"/>
    </row>
  </sheetData>
  <mergeCells count="58">
    <mergeCell ref="A1:O1"/>
    <mergeCell ref="A2:B2"/>
    <mergeCell ref="D2:G2"/>
    <mergeCell ref="K2:O2"/>
    <mergeCell ref="A3:B3"/>
    <mergeCell ref="M3:O3"/>
    <mergeCell ref="A5:A6"/>
    <mergeCell ref="B5:B6"/>
    <mergeCell ref="C5:D5"/>
    <mergeCell ref="E5:E6"/>
    <mergeCell ref="F5:G6"/>
    <mergeCell ref="I5:I6"/>
    <mergeCell ref="J5:J6"/>
    <mergeCell ref="K5:L5"/>
    <mergeCell ref="M5:M6"/>
    <mergeCell ref="N5:O6"/>
    <mergeCell ref="F7:G7"/>
    <mergeCell ref="N7:O7"/>
    <mergeCell ref="F8:G8"/>
    <mergeCell ref="N8:O8"/>
    <mergeCell ref="F9:G9"/>
    <mergeCell ref="N9:O9"/>
    <mergeCell ref="F10:G10"/>
    <mergeCell ref="N10:O10"/>
    <mergeCell ref="F11:G11"/>
    <mergeCell ref="N11:O11"/>
    <mergeCell ref="F12:G12"/>
    <mergeCell ref="N12:O12"/>
    <mergeCell ref="F13:G13"/>
    <mergeCell ref="N13:O13"/>
    <mergeCell ref="F14:G14"/>
    <mergeCell ref="N14:O14"/>
    <mergeCell ref="F15:G15"/>
    <mergeCell ref="N15:O15"/>
    <mergeCell ref="F16:G16"/>
    <mergeCell ref="N16:O16"/>
    <mergeCell ref="F17:G17"/>
    <mergeCell ref="N17:O17"/>
    <mergeCell ref="F18:G18"/>
    <mergeCell ref="N18:O18"/>
    <mergeCell ref="F19:G19"/>
    <mergeCell ref="N19:O19"/>
    <mergeCell ref="F20:G20"/>
    <mergeCell ref="N20:O20"/>
    <mergeCell ref="F21:G21"/>
    <mergeCell ref="N21:O21"/>
    <mergeCell ref="F22:G22"/>
    <mergeCell ref="I22:L22"/>
    <mergeCell ref="A30:O30"/>
    <mergeCell ref="A31:O31"/>
    <mergeCell ref="A32:O32"/>
    <mergeCell ref="A33:O33"/>
    <mergeCell ref="I23:J23"/>
    <mergeCell ref="I24:L24"/>
    <mergeCell ref="I25:L25"/>
    <mergeCell ref="A27:O27"/>
    <mergeCell ref="A28:O28"/>
    <mergeCell ref="A29:O29"/>
  </mergeCells>
  <phoneticPr fontId="1"/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7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topLeftCell="A13" zoomScaleNormal="100" zoomScaleSheetLayoutView="100" workbookViewId="0">
      <selection activeCell="A27" sqref="A27:O27"/>
    </sheetView>
  </sheetViews>
  <sheetFormatPr baseColWidth="10" defaultColWidth="9" defaultRowHeight="15"/>
  <cols>
    <col min="1" max="2" width="4.1640625" style="9" customWidth="1"/>
    <col min="3" max="4" width="11.5" style="9" customWidth="1"/>
    <col min="5" max="6" width="11.1640625" style="9" customWidth="1"/>
    <col min="7" max="7" width="2.6640625" style="9" customWidth="1"/>
    <col min="8" max="8" width="3.1640625" style="9" customWidth="1"/>
    <col min="9" max="10" width="4.1640625" style="9" customWidth="1"/>
    <col min="11" max="12" width="11.5" style="9" customWidth="1"/>
    <col min="13" max="14" width="11.1640625" style="9" customWidth="1"/>
    <col min="15" max="15" width="2.6640625" style="9" customWidth="1"/>
    <col min="16" max="16384" width="9" style="9"/>
  </cols>
  <sheetData>
    <row r="1" spans="1:15" ht="50.25" customHeight="1">
      <c r="A1" s="162" t="s">
        <v>34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26.25" customHeight="1">
      <c r="A2" s="164">
        <v>2020</v>
      </c>
      <c r="B2" s="164"/>
      <c r="C2" s="13" t="s">
        <v>0</v>
      </c>
      <c r="D2" s="163"/>
      <c r="E2" s="163"/>
      <c r="F2" s="163"/>
      <c r="G2" s="163"/>
      <c r="H2" s="14"/>
      <c r="I2" s="15" t="s">
        <v>1</v>
      </c>
      <c r="J2" s="15"/>
      <c r="K2" s="166"/>
      <c r="L2" s="166"/>
      <c r="M2" s="166"/>
      <c r="N2" s="166"/>
      <c r="O2" s="166"/>
    </row>
    <row r="3" spans="1:15" ht="26.25" customHeight="1">
      <c r="A3" s="165">
        <v>7</v>
      </c>
      <c r="B3" s="165"/>
      <c r="C3" s="16" t="s">
        <v>2</v>
      </c>
      <c r="D3" s="16"/>
      <c r="E3" s="16"/>
      <c r="F3" s="16"/>
      <c r="G3" s="17"/>
      <c r="H3" s="17"/>
      <c r="I3" s="15" t="s">
        <v>3</v>
      </c>
      <c r="J3" s="15"/>
      <c r="K3" s="18"/>
      <c r="L3" s="19" t="s">
        <v>35</v>
      </c>
      <c r="M3" s="132"/>
      <c r="N3" s="132"/>
      <c r="O3" s="132"/>
    </row>
    <row r="4" spans="1:15" ht="6" customHeight="1" thickBot="1"/>
    <row r="5" spans="1:15" ht="37.5" customHeight="1">
      <c r="A5" s="149" t="s">
        <v>4</v>
      </c>
      <c r="B5" s="133" t="s">
        <v>5</v>
      </c>
      <c r="C5" s="153" t="s">
        <v>48</v>
      </c>
      <c r="D5" s="154"/>
      <c r="E5" s="155" t="s">
        <v>47</v>
      </c>
      <c r="F5" s="145" t="s">
        <v>36</v>
      </c>
      <c r="G5" s="146"/>
      <c r="H5" s="1"/>
      <c r="I5" s="149" t="s">
        <v>4</v>
      </c>
      <c r="J5" s="133" t="s">
        <v>5</v>
      </c>
      <c r="K5" s="153" t="s">
        <v>48</v>
      </c>
      <c r="L5" s="154"/>
      <c r="M5" s="155" t="s">
        <v>47</v>
      </c>
      <c r="N5" s="145" t="s">
        <v>36</v>
      </c>
      <c r="O5" s="146"/>
    </row>
    <row r="6" spans="1:15" ht="25.5" customHeight="1" thickBot="1">
      <c r="A6" s="150"/>
      <c r="B6" s="134"/>
      <c r="C6" s="31" t="s">
        <v>49</v>
      </c>
      <c r="D6" s="58" t="s">
        <v>50</v>
      </c>
      <c r="E6" s="156"/>
      <c r="F6" s="147"/>
      <c r="G6" s="148"/>
      <c r="H6" s="2"/>
      <c r="I6" s="150"/>
      <c r="J6" s="134"/>
      <c r="K6" s="31" t="s">
        <v>49</v>
      </c>
      <c r="L6" s="58" t="s">
        <v>50</v>
      </c>
      <c r="M6" s="156"/>
      <c r="N6" s="147"/>
      <c r="O6" s="148"/>
    </row>
    <row r="7" spans="1:15" ht="30" customHeight="1">
      <c r="A7" s="81">
        <f>DATE(A2,A3,1)</f>
        <v>44013</v>
      </c>
      <c r="B7" s="82">
        <f>A7</f>
        <v>44013</v>
      </c>
      <c r="C7" s="61">
        <v>0.35416666666666669</v>
      </c>
      <c r="D7" s="62">
        <v>0.75</v>
      </c>
      <c r="E7" s="62">
        <f>IF(C7="","",D7-C7)</f>
        <v>0.39583333333333331</v>
      </c>
      <c r="F7" s="185"/>
      <c r="G7" s="180"/>
      <c r="H7" s="3"/>
      <c r="I7" s="84">
        <f>A22+1</f>
        <v>44029</v>
      </c>
      <c r="J7" s="85">
        <f>I7</f>
        <v>44029</v>
      </c>
      <c r="K7" s="86">
        <v>0.35416666666666669</v>
      </c>
      <c r="L7" s="87">
        <v>0.75</v>
      </c>
      <c r="M7" s="87">
        <f>IF(K7="","",L7-K7)</f>
        <v>0.39583333333333331</v>
      </c>
      <c r="N7" s="206"/>
      <c r="O7" s="207"/>
    </row>
    <row r="8" spans="1:15" ht="30" customHeight="1">
      <c r="A8" s="81">
        <f>A7+1</f>
        <v>44014</v>
      </c>
      <c r="B8" s="82">
        <f t="shared" ref="B8:B22" si="0">A8</f>
        <v>44014</v>
      </c>
      <c r="C8" s="61">
        <v>0.35416666666666669</v>
      </c>
      <c r="D8" s="62">
        <v>0.75</v>
      </c>
      <c r="E8" s="62">
        <f>IF(C8="","",D8-C8)</f>
        <v>0.39583333333333331</v>
      </c>
      <c r="F8" s="185"/>
      <c r="G8" s="180"/>
      <c r="H8" s="4"/>
      <c r="I8" s="79">
        <f>I7+1</f>
        <v>44030</v>
      </c>
      <c r="J8" s="80">
        <f t="shared" ref="J8:J21" si="1">I8</f>
        <v>44030</v>
      </c>
      <c r="K8" s="35"/>
      <c r="L8" s="36"/>
      <c r="M8" s="36" t="str">
        <f t="shared" ref="M8:M21" si="2">IF(K8="","",L8-K8)</f>
        <v/>
      </c>
      <c r="N8" s="144"/>
      <c r="O8" s="129"/>
    </row>
    <row r="9" spans="1:15" ht="30" customHeight="1">
      <c r="A9" s="81">
        <f t="shared" ref="A9:A22" si="3">A8+1</f>
        <v>44015</v>
      </c>
      <c r="B9" s="82">
        <f t="shared" si="0"/>
        <v>44015</v>
      </c>
      <c r="C9" s="61">
        <v>0.35416666666666669</v>
      </c>
      <c r="D9" s="62">
        <v>0.75</v>
      </c>
      <c r="E9" s="62">
        <f t="shared" ref="E9:E22" si="4">IF(C9="","",D9-C9)</f>
        <v>0.39583333333333331</v>
      </c>
      <c r="F9" s="185"/>
      <c r="G9" s="180"/>
      <c r="H9" s="4"/>
      <c r="I9" s="79">
        <f t="shared" ref="I9:I21" si="5">I8+1</f>
        <v>44031</v>
      </c>
      <c r="J9" s="80">
        <f t="shared" si="1"/>
        <v>44031</v>
      </c>
      <c r="K9" s="35"/>
      <c r="L9" s="36"/>
      <c r="M9" s="36" t="str">
        <f t="shared" si="2"/>
        <v/>
      </c>
      <c r="N9" s="144"/>
      <c r="O9" s="129"/>
    </row>
    <row r="10" spans="1:15" ht="30" customHeight="1">
      <c r="A10" s="79">
        <f t="shared" si="3"/>
        <v>44016</v>
      </c>
      <c r="B10" s="80">
        <f t="shared" si="0"/>
        <v>44016</v>
      </c>
      <c r="C10" s="35"/>
      <c r="D10" s="36"/>
      <c r="E10" s="36" t="str">
        <f t="shared" si="4"/>
        <v/>
      </c>
      <c r="F10" s="144"/>
      <c r="G10" s="129"/>
      <c r="H10" s="1"/>
      <c r="I10" s="81">
        <f t="shared" si="5"/>
        <v>44032</v>
      </c>
      <c r="J10" s="82">
        <f t="shared" si="1"/>
        <v>44032</v>
      </c>
      <c r="K10" s="61">
        <v>0.35416666666666669</v>
      </c>
      <c r="L10" s="62">
        <v>0.75</v>
      </c>
      <c r="M10" s="62">
        <f t="shared" si="2"/>
        <v>0.39583333333333331</v>
      </c>
      <c r="N10" s="185"/>
      <c r="O10" s="180"/>
    </row>
    <row r="11" spans="1:15" ht="30" customHeight="1">
      <c r="A11" s="79">
        <f t="shared" si="3"/>
        <v>44017</v>
      </c>
      <c r="B11" s="80">
        <f t="shared" si="0"/>
        <v>44017</v>
      </c>
      <c r="C11" s="35"/>
      <c r="D11" s="36"/>
      <c r="E11" s="36" t="str">
        <f t="shared" si="4"/>
        <v/>
      </c>
      <c r="F11" s="144"/>
      <c r="G11" s="129"/>
      <c r="H11" s="3"/>
      <c r="I11" s="81">
        <f t="shared" si="5"/>
        <v>44033</v>
      </c>
      <c r="J11" s="82">
        <f t="shared" si="1"/>
        <v>44033</v>
      </c>
      <c r="K11" s="61">
        <v>0.35416666666666669</v>
      </c>
      <c r="L11" s="62">
        <v>0.75</v>
      </c>
      <c r="M11" s="62">
        <f t="shared" si="2"/>
        <v>0.39583333333333331</v>
      </c>
      <c r="N11" s="185"/>
      <c r="O11" s="180"/>
    </row>
    <row r="12" spans="1:15" ht="30" customHeight="1">
      <c r="A12" s="81">
        <f t="shared" si="3"/>
        <v>44018</v>
      </c>
      <c r="B12" s="82">
        <f t="shared" si="0"/>
        <v>44018</v>
      </c>
      <c r="C12" s="61">
        <v>0.35416666666666669</v>
      </c>
      <c r="D12" s="62">
        <v>0.75</v>
      </c>
      <c r="E12" s="62">
        <f t="shared" si="4"/>
        <v>0.39583333333333331</v>
      </c>
      <c r="F12" s="185"/>
      <c r="G12" s="180"/>
      <c r="H12" s="3"/>
      <c r="I12" s="81">
        <f t="shared" si="5"/>
        <v>44034</v>
      </c>
      <c r="J12" s="82">
        <f t="shared" si="1"/>
        <v>44034</v>
      </c>
      <c r="K12" s="61">
        <v>0.35416666666666669</v>
      </c>
      <c r="L12" s="62">
        <v>0.75</v>
      </c>
      <c r="M12" s="62">
        <f t="shared" si="2"/>
        <v>0.39583333333333331</v>
      </c>
      <c r="N12" s="183"/>
      <c r="O12" s="184"/>
    </row>
    <row r="13" spans="1:15" ht="30" customHeight="1">
      <c r="A13" s="81">
        <f t="shared" si="3"/>
        <v>44019</v>
      </c>
      <c r="B13" s="82">
        <f t="shared" si="0"/>
        <v>44019</v>
      </c>
      <c r="C13" s="61">
        <v>0.35416666666666669</v>
      </c>
      <c r="D13" s="62">
        <v>0.75</v>
      </c>
      <c r="E13" s="62">
        <f t="shared" si="4"/>
        <v>0.39583333333333331</v>
      </c>
      <c r="F13" s="185"/>
      <c r="G13" s="180"/>
      <c r="H13" s="3"/>
      <c r="I13" s="79">
        <f t="shared" si="5"/>
        <v>44035</v>
      </c>
      <c r="J13" s="80">
        <f t="shared" si="1"/>
        <v>44035</v>
      </c>
      <c r="K13" s="35"/>
      <c r="L13" s="36"/>
      <c r="M13" s="36" t="str">
        <f t="shared" si="2"/>
        <v/>
      </c>
      <c r="N13" s="130"/>
      <c r="O13" s="131"/>
    </row>
    <row r="14" spans="1:15" ht="30" customHeight="1">
      <c r="A14" s="81">
        <f t="shared" si="3"/>
        <v>44020</v>
      </c>
      <c r="B14" s="90">
        <f t="shared" si="0"/>
        <v>44020</v>
      </c>
      <c r="C14" s="61">
        <v>0.35416666666666669</v>
      </c>
      <c r="D14" s="62">
        <v>0.75</v>
      </c>
      <c r="E14" s="62">
        <f t="shared" si="4"/>
        <v>0.39583333333333331</v>
      </c>
      <c r="F14" s="209"/>
      <c r="G14" s="184"/>
      <c r="H14" s="5"/>
      <c r="I14" s="79">
        <f t="shared" si="5"/>
        <v>44036</v>
      </c>
      <c r="J14" s="80">
        <f t="shared" si="1"/>
        <v>44036</v>
      </c>
      <c r="K14" s="35"/>
      <c r="L14" s="36"/>
      <c r="M14" s="36" t="str">
        <f t="shared" si="2"/>
        <v/>
      </c>
      <c r="N14" s="130"/>
      <c r="O14" s="131"/>
    </row>
    <row r="15" spans="1:15" ht="30" customHeight="1">
      <c r="A15" s="81">
        <f t="shared" si="3"/>
        <v>44021</v>
      </c>
      <c r="B15" s="90">
        <f t="shared" si="0"/>
        <v>44021</v>
      </c>
      <c r="C15" s="61">
        <v>0.35416666666666669</v>
      </c>
      <c r="D15" s="62">
        <v>0.75</v>
      </c>
      <c r="E15" s="62">
        <f t="shared" si="4"/>
        <v>0.39583333333333331</v>
      </c>
      <c r="F15" s="205"/>
      <c r="G15" s="196"/>
      <c r="H15" s="4"/>
      <c r="I15" s="79">
        <f t="shared" si="5"/>
        <v>44037</v>
      </c>
      <c r="J15" s="80">
        <f t="shared" si="1"/>
        <v>44037</v>
      </c>
      <c r="K15" s="35"/>
      <c r="L15" s="36"/>
      <c r="M15" s="36" t="str">
        <f t="shared" si="2"/>
        <v/>
      </c>
      <c r="N15" s="144"/>
      <c r="O15" s="129"/>
    </row>
    <row r="16" spans="1:15" ht="30" customHeight="1">
      <c r="A16" s="81">
        <f t="shared" si="3"/>
        <v>44022</v>
      </c>
      <c r="B16" s="90">
        <f t="shared" si="0"/>
        <v>44022</v>
      </c>
      <c r="C16" s="61">
        <v>0.35416666666666669</v>
      </c>
      <c r="D16" s="62">
        <v>0.75</v>
      </c>
      <c r="E16" s="62">
        <f t="shared" si="4"/>
        <v>0.39583333333333331</v>
      </c>
      <c r="F16" s="205"/>
      <c r="G16" s="196"/>
      <c r="H16" s="4"/>
      <c r="I16" s="79">
        <f t="shared" si="5"/>
        <v>44038</v>
      </c>
      <c r="J16" s="80">
        <f t="shared" si="1"/>
        <v>44038</v>
      </c>
      <c r="K16" s="35"/>
      <c r="L16" s="36"/>
      <c r="M16" s="36" t="str">
        <f t="shared" si="2"/>
        <v/>
      </c>
      <c r="N16" s="144"/>
      <c r="O16" s="129"/>
    </row>
    <row r="17" spans="1:16" ht="30" customHeight="1">
      <c r="A17" s="79">
        <f t="shared" si="3"/>
        <v>44023</v>
      </c>
      <c r="B17" s="80">
        <f t="shared" si="0"/>
        <v>44023</v>
      </c>
      <c r="C17" s="35"/>
      <c r="D17" s="36"/>
      <c r="E17" s="36" t="str">
        <f t="shared" si="4"/>
        <v/>
      </c>
      <c r="F17" s="203"/>
      <c r="G17" s="139"/>
      <c r="H17" s="4"/>
      <c r="I17" s="81">
        <f t="shared" si="5"/>
        <v>44039</v>
      </c>
      <c r="J17" s="82">
        <f t="shared" si="1"/>
        <v>44039</v>
      </c>
      <c r="K17" s="61">
        <v>0.35416666666666669</v>
      </c>
      <c r="L17" s="62">
        <v>0.75</v>
      </c>
      <c r="M17" s="62">
        <f t="shared" si="2"/>
        <v>0.39583333333333331</v>
      </c>
      <c r="N17" s="185"/>
      <c r="O17" s="180"/>
    </row>
    <row r="18" spans="1:16" ht="30" customHeight="1">
      <c r="A18" s="79">
        <f t="shared" si="3"/>
        <v>44024</v>
      </c>
      <c r="B18" s="80">
        <f t="shared" si="0"/>
        <v>44024</v>
      </c>
      <c r="C18" s="35"/>
      <c r="D18" s="36"/>
      <c r="E18" s="36" t="str">
        <f t="shared" si="4"/>
        <v/>
      </c>
      <c r="F18" s="203"/>
      <c r="G18" s="139"/>
      <c r="H18" s="4"/>
      <c r="I18" s="81">
        <f t="shared" si="5"/>
        <v>44040</v>
      </c>
      <c r="J18" s="82">
        <f t="shared" si="1"/>
        <v>44040</v>
      </c>
      <c r="K18" s="61">
        <v>0.35416666666666669</v>
      </c>
      <c r="L18" s="62">
        <v>0.75</v>
      </c>
      <c r="M18" s="62">
        <f t="shared" si="2"/>
        <v>0.39583333333333331</v>
      </c>
      <c r="N18" s="185"/>
      <c r="O18" s="180"/>
    </row>
    <row r="19" spans="1:16" ht="30" customHeight="1">
      <c r="A19" s="81">
        <f t="shared" si="3"/>
        <v>44025</v>
      </c>
      <c r="B19" s="82">
        <f t="shared" si="0"/>
        <v>44025</v>
      </c>
      <c r="C19" s="61">
        <v>0.35416666666666669</v>
      </c>
      <c r="D19" s="62">
        <v>0.75</v>
      </c>
      <c r="E19" s="62">
        <f t="shared" si="4"/>
        <v>0.39583333333333331</v>
      </c>
      <c r="F19" s="185"/>
      <c r="G19" s="180"/>
      <c r="H19" s="4"/>
      <c r="I19" s="81">
        <f t="shared" si="5"/>
        <v>44041</v>
      </c>
      <c r="J19" s="82">
        <f t="shared" si="1"/>
        <v>44041</v>
      </c>
      <c r="K19" s="61">
        <v>0.35416666666666669</v>
      </c>
      <c r="L19" s="62">
        <v>0.75</v>
      </c>
      <c r="M19" s="62">
        <f t="shared" si="2"/>
        <v>0.39583333333333331</v>
      </c>
      <c r="N19" s="195"/>
      <c r="O19" s="196"/>
    </row>
    <row r="20" spans="1:16" ht="30" customHeight="1">
      <c r="A20" s="81">
        <f t="shared" si="3"/>
        <v>44026</v>
      </c>
      <c r="B20" s="82">
        <f t="shared" si="0"/>
        <v>44026</v>
      </c>
      <c r="C20" s="61">
        <v>0.35416666666666669</v>
      </c>
      <c r="D20" s="62">
        <v>0.75</v>
      </c>
      <c r="E20" s="62">
        <f t="shared" si="4"/>
        <v>0.39583333333333331</v>
      </c>
      <c r="F20" s="185"/>
      <c r="G20" s="180"/>
      <c r="H20" s="1"/>
      <c r="I20" s="81">
        <f t="shared" si="5"/>
        <v>44042</v>
      </c>
      <c r="J20" s="82">
        <f t="shared" si="1"/>
        <v>44042</v>
      </c>
      <c r="K20" s="61">
        <v>0.35416666666666669</v>
      </c>
      <c r="L20" s="62">
        <v>0.75</v>
      </c>
      <c r="M20" s="62">
        <f t="shared" si="2"/>
        <v>0.39583333333333331</v>
      </c>
      <c r="N20" s="179"/>
      <c r="O20" s="180"/>
    </row>
    <row r="21" spans="1:16" ht="30" customHeight="1" thickBot="1">
      <c r="A21" s="81">
        <f t="shared" si="3"/>
        <v>44027</v>
      </c>
      <c r="B21" s="82">
        <f t="shared" si="0"/>
        <v>44027</v>
      </c>
      <c r="C21" s="61">
        <v>0.35416666666666669</v>
      </c>
      <c r="D21" s="62">
        <v>0.75</v>
      </c>
      <c r="E21" s="62">
        <f t="shared" si="4"/>
        <v>0.39583333333333331</v>
      </c>
      <c r="F21" s="185"/>
      <c r="G21" s="180"/>
      <c r="H21" s="1"/>
      <c r="I21" s="92">
        <f t="shared" si="5"/>
        <v>44043</v>
      </c>
      <c r="J21" s="82">
        <f t="shared" si="1"/>
        <v>44043</v>
      </c>
      <c r="K21" s="93">
        <v>0.35416666666666669</v>
      </c>
      <c r="L21" s="94">
        <v>0.75</v>
      </c>
      <c r="M21" s="94">
        <f t="shared" si="2"/>
        <v>0.39583333333333331</v>
      </c>
      <c r="N21" s="208"/>
      <c r="O21" s="200"/>
    </row>
    <row r="22" spans="1:16" ht="30" customHeight="1" thickBot="1">
      <c r="A22" s="92">
        <f t="shared" si="3"/>
        <v>44028</v>
      </c>
      <c r="B22" s="95">
        <f t="shared" si="0"/>
        <v>44028</v>
      </c>
      <c r="C22" s="96">
        <v>0.35416666666666669</v>
      </c>
      <c r="D22" s="94">
        <v>0.75</v>
      </c>
      <c r="E22" s="94">
        <f t="shared" si="4"/>
        <v>0.39583333333333331</v>
      </c>
      <c r="F22" s="199"/>
      <c r="G22" s="200"/>
      <c r="H22" s="4"/>
      <c r="I22" s="173" t="s">
        <v>38</v>
      </c>
      <c r="J22" s="171"/>
      <c r="K22" s="171"/>
      <c r="L22" s="171"/>
      <c r="M22" s="50">
        <f>SUM(E7:E22,M7:M21)</f>
        <v>8.3124999999999982</v>
      </c>
      <c r="N22" s="27"/>
      <c r="O22" s="24"/>
    </row>
    <row r="23" spans="1:16" ht="6" customHeight="1">
      <c r="A23" s="6"/>
      <c r="D23" s="6"/>
      <c r="E23" s="6"/>
      <c r="F23" s="20"/>
      <c r="G23" s="21"/>
      <c r="H23" s="21"/>
      <c r="I23" s="157"/>
      <c r="J23" s="157"/>
      <c r="K23" s="21"/>
      <c r="L23" s="21"/>
      <c r="M23" s="21"/>
      <c r="N23" s="21"/>
    </row>
    <row r="24" spans="1:16" ht="21.75" customHeight="1" thickBot="1">
      <c r="A24" s="6"/>
      <c r="D24" s="6"/>
      <c r="E24" s="6"/>
      <c r="F24" s="20"/>
      <c r="G24" s="21"/>
      <c r="H24" s="21"/>
      <c r="I24" s="167"/>
      <c r="J24" s="167"/>
      <c r="K24" s="167"/>
      <c r="L24" s="167"/>
      <c r="M24" s="21"/>
      <c r="N24" s="21"/>
    </row>
    <row r="25" spans="1:16" ht="22.5" customHeight="1" thickBot="1">
      <c r="A25" s="6"/>
      <c r="D25" s="6"/>
      <c r="E25" s="6"/>
      <c r="F25" s="20"/>
      <c r="G25" s="21"/>
      <c r="H25" s="21"/>
      <c r="I25" s="170" t="s">
        <v>37</v>
      </c>
      <c r="J25" s="171"/>
      <c r="K25" s="171"/>
      <c r="L25" s="172"/>
      <c r="M25" s="52" t="str">
        <f>IF(M22&gt;Sheet1!A2*Sheet1!C5+Sheet1!A5,"要","不要")</f>
        <v>不要</v>
      </c>
      <c r="N25" s="21"/>
    </row>
    <row r="26" spans="1:16" ht="22.5" customHeight="1">
      <c r="A26" s="6"/>
      <c r="D26" s="6"/>
      <c r="E26" s="6"/>
      <c r="F26" s="20"/>
      <c r="G26" s="21"/>
      <c r="H26" s="21"/>
      <c r="I26" s="51"/>
      <c r="J26" s="51"/>
      <c r="K26" s="51"/>
      <c r="L26" s="51"/>
      <c r="M26" s="55"/>
      <c r="N26" s="21"/>
    </row>
    <row r="27" spans="1:16" s="22" customFormat="1" ht="39" customHeight="1">
      <c r="A27" s="168" t="s">
        <v>69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6"/>
    </row>
    <row r="28" spans="1:16" s="22" customFormat="1" ht="29.25" customHeight="1">
      <c r="A28" s="160" t="s">
        <v>39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26"/>
    </row>
    <row r="29" spans="1:16" s="22" customFormat="1" ht="22.5" customHeight="1">
      <c r="A29" s="160" t="s">
        <v>40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25"/>
    </row>
    <row r="30" spans="1:16" s="22" customFormat="1" ht="29.25" customHeight="1">
      <c r="A30" s="168" t="s">
        <v>41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23"/>
    </row>
    <row r="31" spans="1:16" s="56" customFormat="1" ht="44.25" customHeight="1">
      <c r="A31" s="160" t="s">
        <v>44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57"/>
    </row>
    <row r="32" spans="1:16" s="22" customFormat="1" ht="22.5" customHeight="1">
      <c r="A32" s="168" t="s">
        <v>45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23"/>
    </row>
    <row r="33" spans="1:16" s="22" customFormat="1" ht="29.25" customHeight="1">
      <c r="A33" s="160" t="s">
        <v>46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23"/>
    </row>
  </sheetData>
  <mergeCells count="58">
    <mergeCell ref="A1:O1"/>
    <mergeCell ref="A2:B2"/>
    <mergeCell ref="D2:G2"/>
    <mergeCell ref="K2:O2"/>
    <mergeCell ref="A3:B3"/>
    <mergeCell ref="M3:O3"/>
    <mergeCell ref="A5:A6"/>
    <mergeCell ref="B5:B6"/>
    <mergeCell ref="C5:D5"/>
    <mergeCell ref="E5:E6"/>
    <mergeCell ref="F5:G6"/>
    <mergeCell ref="I5:I6"/>
    <mergeCell ref="J5:J6"/>
    <mergeCell ref="K5:L5"/>
    <mergeCell ref="M5:M6"/>
    <mergeCell ref="N5:O6"/>
    <mergeCell ref="F7:G7"/>
    <mergeCell ref="N7:O7"/>
    <mergeCell ref="F8:G8"/>
    <mergeCell ref="N8:O8"/>
    <mergeCell ref="F9:G9"/>
    <mergeCell ref="N9:O9"/>
    <mergeCell ref="F10:G10"/>
    <mergeCell ref="N10:O10"/>
    <mergeCell ref="F11:G11"/>
    <mergeCell ref="N11:O11"/>
    <mergeCell ref="F12:G12"/>
    <mergeCell ref="N12:O12"/>
    <mergeCell ref="F13:G13"/>
    <mergeCell ref="N13:O13"/>
    <mergeCell ref="F14:G14"/>
    <mergeCell ref="N14:O14"/>
    <mergeCell ref="F15:G15"/>
    <mergeCell ref="N15:O15"/>
    <mergeCell ref="F16:G16"/>
    <mergeCell ref="N16:O16"/>
    <mergeCell ref="F17:G17"/>
    <mergeCell ref="N17:O17"/>
    <mergeCell ref="F18:G18"/>
    <mergeCell ref="N18:O18"/>
    <mergeCell ref="F19:G19"/>
    <mergeCell ref="N19:O19"/>
    <mergeCell ref="F20:G20"/>
    <mergeCell ref="N20:O20"/>
    <mergeCell ref="F21:G21"/>
    <mergeCell ref="N21:O21"/>
    <mergeCell ref="F22:G22"/>
    <mergeCell ref="I22:L22"/>
    <mergeCell ref="A30:O30"/>
    <mergeCell ref="A31:O31"/>
    <mergeCell ref="A32:O32"/>
    <mergeCell ref="A33:O33"/>
    <mergeCell ref="I23:J23"/>
    <mergeCell ref="I24:L24"/>
    <mergeCell ref="I25:L25"/>
    <mergeCell ref="A27:O27"/>
    <mergeCell ref="A28:O28"/>
    <mergeCell ref="A29:O29"/>
  </mergeCells>
  <phoneticPr fontId="1"/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7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Normal="100" zoomScaleSheetLayoutView="100" workbookViewId="0">
      <selection activeCell="A27" sqref="A27:O27"/>
    </sheetView>
  </sheetViews>
  <sheetFormatPr baseColWidth="10" defaultColWidth="9" defaultRowHeight="15"/>
  <cols>
    <col min="1" max="2" width="4.1640625" style="9" customWidth="1"/>
    <col min="3" max="4" width="11.5" style="9" customWidth="1"/>
    <col min="5" max="6" width="11.1640625" style="9" customWidth="1"/>
    <col min="7" max="7" width="2.6640625" style="9" customWidth="1"/>
    <col min="8" max="8" width="3.1640625" style="9" customWidth="1"/>
    <col min="9" max="10" width="4.1640625" style="9" customWidth="1"/>
    <col min="11" max="12" width="11.5" style="9" customWidth="1"/>
    <col min="13" max="14" width="11.1640625" style="9" customWidth="1"/>
    <col min="15" max="15" width="2.6640625" style="9" customWidth="1"/>
    <col min="16" max="16384" width="9" style="9"/>
  </cols>
  <sheetData>
    <row r="1" spans="1:15" ht="50.25" customHeight="1">
      <c r="A1" s="162" t="s">
        <v>34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26.25" customHeight="1">
      <c r="A2" s="164">
        <v>2020</v>
      </c>
      <c r="B2" s="164"/>
      <c r="C2" s="13" t="s">
        <v>0</v>
      </c>
      <c r="D2" s="163"/>
      <c r="E2" s="163"/>
      <c r="F2" s="163"/>
      <c r="G2" s="163"/>
      <c r="H2" s="14"/>
      <c r="I2" s="15" t="s">
        <v>1</v>
      </c>
      <c r="J2" s="15"/>
      <c r="K2" s="166"/>
      <c r="L2" s="166"/>
      <c r="M2" s="166"/>
      <c r="N2" s="166"/>
      <c r="O2" s="166"/>
    </row>
    <row r="3" spans="1:15" ht="26.25" customHeight="1">
      <c r="A3" s="165">
        <v>8</v>
      </c>
      <c r="B3" s="165"/>
      <c r="C3" s="16" t="s">
        <v>2</v>
      </c>
      <c r="D3" s="16"/>
      <c r="E3" s="16"/>
      <c r="F3" s="16"/>
      <c r="G3" s="17"/>
      <c r="H3" s="17"/>
      <c r="I3" s="15" t="s">
        <v>3</v>
      </c>
      <c r="J3" s="15"/>
      <c r="K3" s="18"/>
      <c r="L3" s="19" t="s">
        <v>35</v>
      </c>
      <c r="M3" s="132"/>
      <c r="N3" s="132"/>
      <c r="O3" s="132"/>
    </row>
    <row r="4" spans="1:15" ht="6" customHeight="1" thickBot="1"/>
    <row r="5" spans="1:15" ht="37.5" customHeight="1">
      <c r="A5" s="149" t="s">
        <v>4</v>
      </c>
      <c r="B5" s="133" t="s">
        <v>5</v>
      </c>
      <c r="C5" s="153" t="s">
        <v>48</v>
      </c>
      <c r="D5" s="154"/>
      <c r="E5" s="155" t="s">
        <v>47</v>
      </c>
      <c r="F5" s="145" t="s">
        <v>36</v>
      </c>
      <c r="G5" s="146"/>
      <c r="H5" s="1"/>
      <c r="I5" s="149" t="s">
        <v>4</v>
      </c>
      <c r="J5" s="133" t="s">
        <v>5</v>
      </c>
      <c r="K5" s="153" t="s">
        <v>48</v>
      </c>
      <c r="L5" s="154"/>
      <c r="M5" s="155" t="s">
        <v>47</v>
      </c>
      <c r="N5" s="145" t="s">
        <v>36</v>
      </c>
      <c r="O5" s="146"/>
    </row>
    <row r="6" spans="1:15" ht="25.5" customHeight="1" thickBot="1">
      <c r="A6" s="150"/>
      <c r="B6" s="134"/>
      <c r="C6" s="31" t="s">
        <v>49</v>
      </c>
      <c r="D6" s="58" t="s">
        <v>50</v>
      </c>
      <c r="E6" s="156"/>
      <c r="F6" s="147"/>
      <c r="G6" s="148"/>
      <c r="H6" s="2"/>
      <c r="I6" s="150"/>
      <c r="J6" s="134"/>
      <c r="K6" s="31" t="s">
        <v>49</v>
      </c>
      <c r="L6" s="58" t="s">
        <v>50</v>
      </c>
      <c r="M6" s="156"/>
      <c r="N6" s="147"/>
      <c r="O6" s="148"/>
    </row>
    <row r="7" spans="1:15" ht="30" customHeight="1">
      <c r="A7" s="79">
        <f>DATE(A2,A3,1)</f>
        <v>44044</v>
      </c>
      <c r="B7" s="80">
        <f>A7</f>
        <v>44044</v>
      </c>
      <c r="C7" s="35"/>
      <c r="D7" s="36"/>
      <c r="E7" s="36" t="str">
        <f>IF(C7="","",D7-C7)</f>
        <v/>
      </c>
      <c r="F7" s="144"/>
      <c r="G7" s="129"/>
      <c r="H7" s="83"/>
      <c r="I7" s="81">
        <f>A22+1</f>
        <v>44060</v>
      </c>
      <c r="J7" s="82">
        <f>I7</f>
        <v>44060</v>
      </c>
      <c r="K7" s="61">
        <v>0.35416666666666669</v>
      </c>
      <c r="L7" s="62">
        <v>0.75</v>
      </c>
      <c r="M7" s="62">
        <f>IF(K7="","",L7-K7)</f>
        <v>0.39583333333333331</v>
      </c>
      <c r="N7" s="185"/>
      <c r="O7" s="180"/>
    </row>
    <row r="8" spans="1:15" ht="30" customHeight="1">
      <c r="A8" s="79">
        <f>A7+1</f>
        <v>44045</v>
      </c>
      <c r="B8" s="80">
        <f t="shared" ref="B8:B22" si="0">A8</f>
        <v>44045</v>
      </c>
      <c r="C8" s="35"/>
      <c r="D8" s="36"/>
      <c r="E8" s="36" t="str">
        <f>IF(C8="","",D8-C8)</f>
        <v/>
      </c>
      <c r="F8" s="144"/>
      <c r="G8" s="129"/>
      <c r="H8" s="88"/>
      <c r="I8" s="81">
        <f>I7+1</f>
        <v>44061</v>
      </c>
      <c r="J8" s="82">
        <f t="shared" ref="J8:J21" si="1">I8</f>
        <v>44061</v>
      </c>
      <c r="K8" s="61">
        <v>0.35416666666666669</v>
      </c>
      <c r="L8" s="62">
        <v>0.75</v>
      </c>
      <c r="M8" s="62">
        <f t="shared" ref="M8:M21" si="2">IF(K8="","",L8-K8)</f>
        <v>0.39583333333333331</v>
      </c>
      <c r="N8" s="185"/>
      <c r="O8" s="180"/>
    </row>
    <row r="9" spans="1:15" ht="30" customHeight="1">
      <c r="A9" s="81">
        <f t="shared" ref="A9:A22" si="3">A8+1</f>
        <v>44046</v>
      </c>
      <c r="B9" s="82">
        <f t="shared" si="0"/>
        <v>44046</v>
      </c>
      <c r="C9" s="61">
        <v>0.35416666666666669</v>
      </c>
      <c r="D9" s="62">
        <v>0.75</v>
      </c>
      <c r="E9" s="62">
        <f t="shared" ref="E9:E22" si="4">IF(C9="","",D9-C9)</f>
        <v>0.39583333333333331</v>
      </c>
      <c r="F9" s="185"/>
      <c r="G9" s="180"/>
      <c r="H9" s="88"/>
      <c r="I9" s="81">
        <f t="shared" ref="I9:I21" si="5">I8+1</f>
        <v>44062</v>
      </c>
      <c r="J9" s="82">
        <f t="shared" si="1"/>
        <v>44062</v>
      </c>
      <c r="K9" s="61">
        <v>0.35416666666666669</v>
      </c>
      <c r="L9" s="62">
        <v>0.75</v>
      </c>
      <c r="M9" s="62">
        <f t="shared" si="2"/>
        <v>0.39583333333333331</v>
      </c>
      <c r="N9" s="185"/>
      <c r="O9" s="180"/>
    </row>
    <row r="10" spans="1:15" ht="30" customHeight="1">
      <c r="A10" s="81">
        <f t="shared" si="3"/>
        <v>44047</v>
      </c>
      <c r="B10" s="82">
        <f t="shared" si="0"/>
        <v>44047</v>
      </c>
      <c r="C10" s="61">
        <v>0.35416666666666669</v>
      </c>
      <c r="D10" s="62">
        <v>0.75</v>
      </c>
      <c r="E10" s="62">
        <f t="shared" si="4"/>
        <v>0.39583333333333331</v>
      </c>
      <c r="F10" s="185"/>
      <c r="G10" s="180"/>
      <c r="H10" s="89"/>
      <c r="I10" s="81">
        <f t="shared" si="5"/>
        <v>44063</v>
      </c>
      <c r="J10" s="82">
        <f t="shared" si="1"/>
        <v>44063</v>
      </c>
      <c r="K10" s="65">
        <v>0.35416666666666669</v>
      </c>
      <c r="L10" s="64">
        <v>0.75</v>
      </c>
      <c r="M10" s="64">
        <f t="shared" si="2"/>
        <v>0.39583333333333331</v>
      </c>
      <c r="N10" s="187"/>
      <c r="O10" s="188"/>
    </row>
    <row r="11" spans="1:15" ht="30" customHeight="1">
      <c r="A11" s="81">
        <f t="shared" si="3"/>
        <v>44048</v>
      </c>
      <c r="B11" s="82">
        <f t="shared" si="0"/>
        <v>44048</v>
      </c>
      <c r="C11" s="61">
        <v>0.35416666666666669</v>
      </c>
      <c r="D11" s="62">
        <v>0.75</v>
      </c>
      <c r="E11" s="62">
        <f t="shared" si="4"/>
        <v>0.39583333333333331</v>
      </c>
      <c r="F11" s="185"/>
      <c r="G11" s="180"/>
      <c r="H11" s="83"/>
      <c r="I11" s="81">
        <f t="shared" si="5"/>
        <v>44064</v>
      </c>
      <c r="J11" s="82">
        <f t="shared" si="1"/>
        <v>44064</v>
      </c>
      <c r="K11" s="66">
        <v>0.35416666666666669</v>
      </c>
      <c r="L11" s="62">
        <v>0.75</v>
      </c>
      <c r="M11" s="62">
        <f t="shared" si="2"/>
        <v>0.39583333333333331</v>
      </c>
      <c r="N11" s="183"/>
      <c r="O11" s="184"/>
    </row>
    <row r="12" spans="1:15" ht="30" customHeight="1">
      <c r="A12" s="81">
        <f t="shared" si="3"/>
        <v>44049</v>
      </c>
      <c r="B12" s="82">
        <f t="shared" si="0"/>
        <v>44049</v>
      </c>
      <c r="C12" s="61">
        <v>0.35416666666666669</v>
      </c>
      <c r="D12" s="62">
        <v>0.75</v>
      </c>
      <c r="E12" s="62">
        <f t="shared" si="4"/>
        <v>0.39583333333333331</v>
      </c>
      <c r="F12" s="185"/>
      <c r="G12" s="180"/>
      <c r="H12" s="83"/>
      <c r="I12" s="79">
        <f t="shared" si="5"/>
        <v>44065</v>
      </c>
      <c r="J12" s="80">
        <f t="shared" si="1"/>
        <v>44065</v>
      </c>
      <c r="K12" s="35"/>
      <c r="L12" s="36"/>
      <c r="M12" s="36" t="str">
        <f t="shared" si="2"/>
        <v/>
      </c>
      <c r="N12" s="136"/>
      <c r="O12" s="137"/>
    </row>
    <row r="13" spans="1:15" ht="30" customHeight="1">
      <c r="A13" s="81">
        <f t="shared" si="3"/>
        <v>44050</v>
      </c>
      <c r="B13" s="82">
        <f t="shared" si="0"/>
        <v>44050</v>
      </c>
      <c r="C13" s="61">
        <v>0.35416666666666669</v>
      </c>
      <c r="D13" s="62">
        <v>0.75</v>
      </c>
      <c r="E13" s="62">
        <f t="shared" si="4"/>
        <v>0.39583333333333331</v>
      </c>
      <c r="F13" s="177"/>
      <c r="G13" s="178"/>
      <c r="H13" s="83"/>
      <c r="I13" s="79">
        <f t="shared" si="5"/>
        <v>44066</v>
      </c>
      <c r="J13" s="80">
        <f t="shared" si="1"/>
        <v>44066</v>
      </c>
      <c r="K13" s="35"/>
      <c r="L13" s="36"/>
      <c r="M13" s="36" t="str">
        <f t="shared" si="2"/>
        <v/>
      </c>
      <c r="N13" s="130"/>
      <c r="O13" s="131"/>
    </row>
    <row r="14" spans="1:15" ht="30" customHeight="1">
      <c r="A14" s="79">
        <f t="shared" si="3"/>
        <v>44051</v>
      </c>
      <c r="B14" s="100">
        <f t="shared" si="0"/>
        <v>44051</v>
      </c>
      <c r="C14" s="35"/>
      <c r="D14" s="36"/>
      <c r="E14" s="36" t="str">
        <f t="shared" si="4"/>
        <v/>
      </c>
      <c r="F14" s="118"/>
      <c r="G14" s="119"/>
      <c r="H14" s="91"/>
      <c r="I14" s="81">
        <f t="shared" si="5"/>
        <v>44067</v>
      </c>
      <c r="J14" s="82">
        <f t="shared" si="1"/>
        <v>44067</v>
      </c>
      <c r="K14" s="61">
        <v>0.35416666666666669</v>
      </c>
      <c r="L14" s="62">
        <v>0.75</v>
      </c>
      <c r="M14" s="62">
        <f t="shared" si="2"/>
        <v>0.39583333333333331</v>
      </c>
      <c r="N14" s="185"/>
      <c r="O14" s="180"/>
    </row>
    <row r="15" spans="1:15" ht="30" customHeight="1">
      <c r="A15" s="79">
        <f t="shared" si="3"/>
        <v>44052</v>
      </c>
      <c r="B15" s="100">
        <f t="shared" si="0"/>
        <v>44052</v>
      </c>
      <c r="C15" s="35"/>
      <c r="D15" s="36"/>
      <c r="E15" s="36" t="str">
        <f t="shared" si="4"/>
        <v/>
      </c>
      <c r="F15" s="181"/>
      <c r="G15" s="182"/>
      <c r="H15" s="88"/>
      <c r="I15" s="81">
        <f t="shared" si="5"/>
        <v>44068</v>
      </c>
      <c r="J15" s="82">
        <f t="shared" si="1"/>
        <v>44068</v>
      </c>
      <c r="K15" s="61">
        <v>0.35416666666666669</v>
      </c>
      <c r="L15" s="62">
        <v>0.75</v>
      </c>
      <c r="M15" s="62">
        <f t="shared" si="2"/>
        <v>0.39583333333333331</v>
      </c>
      <c r="N15" s="185"/>
      <c r="O15" s="180"/>
    </row>
    <row r="16" spans="1:15" ht="30" customHeight="1">
      <c r="A16" s="79">
        <f t="shared" si="3"/>
        <v>44053</v>
      </c>
      <c r="B16" s="80">
        <f t="shared" si="0"/>
        <v>44053</v>
      </c>
      <c r="C16" s="35"/>
      <c r="D16" s="36"/>
      <c r="E16" s="36" t="str">
        <f t="shared" si="4"/>
        <v/>
      </c>
      <c r="F16" s="144"/>
      <c r="G16" s="129"/>
      <c r="H16" s="88"/>
      <c r="I16" s="81">
        <f t="shared" si="5"/>
        <v>44069</v>
      </c>
      <c r="J16" s="82">
        <f t="shared" si="1"/>
        <v>44069</v>
      </c>
      <c r="K16" s="61">
        <v>0.35416666666666669</v>
      </c>
      <c r="L16" s="62">
        <v>0.75</v>
      </c>
      <c r="M16" s="62">
        <f t="shared" si="2"/>
        <v>0.39583333333333331</v>
      </c>
      <c r="N16" s="185"/>
      <c r="O16" s="180"/>
    </row>
    <row r="17" spans="1:16" ht="30" customHeight="1">
      <c r="A17" s="81">
        <f t="shared" si="3"/>
        <v>44054</v>
      </c>
      <c r="B17" s="82">
        <f t="shared" si="0"/>
        <v>44054</v>
      </c>
      <c r="C17" s="61">
        <v>0.35416666666666669</v>
      </c>
      <c r="D17" s="62">
        <v>0.75</v>
      </c>
      <c r="E17" s="62">
        <f t="shared" si="4"/>
        <v>0.39583333333333331</v>
      </c>
      <c r="F17" s="185"/>
      <c r="G17" s="180"/>
      <c r="H17" s="88"/>
      <c r="I17" s="81">
        <f t="shared" si="5"/>
        <v>44070</v>
      </c>
      <c r="J17" s="82">
        <f t="shared" si="1"/>
        <v>44070</v>
      </c>
      <c r="K17" s="61">
        <v>0.35416666666666669</v>
      </c>
      <c r="L17" s="62">
        <v>0.75</v>
      </c>
      <c r="M17" s="62">
        <f t="shared" si="2"/>
        <v>0.39583333333333331</v>
      </c>
      <c r="N17" s="183"/>
      <c r="O17" s="184"/>
    </row>
    <row r="18" spans="1:16" ht="30" customHeight="1">
      <c r="A18" s="81">
        <f t="shared" si="3"/>
        <v>44055</v>
      </c>
      <c r="B18" s="82">
        <f t="shared" si="0"/>
        <v>44055</v>
      </c>
      <c r="C18" s="61">
        <v>0.35416666666666669</v>
      </c>
      <c r="D18" s="62">
        <v>0.75</v>
      </c>
      <c r="E18" s="62">
        <f t="shared" si="4"/>
        <v>0.39583333333333331</v>
      </c>
      <c r="F18" s="185"/>
      <c r="G18" s="180"/>
      <c r="H18" s="88"/>
      <c r="I18" s="81">
        <f t="shared" si="5"/>
        <v>44071</v>
      </c>
      <c r="J18" s="82">
        <f t="shared" si="1"/>
        <v>44071</v>
      </c>
      <c r="K18" s="61">
        <v>0.35416666666666669</v>
      </c>
      <c r="L18" s="62">
        <v>0.75</v>
      </c>
      <c r="M18" s="62">
        <f t="shared" si="2"/>
        <v>0.39583333333333331</v>
      </c>
      <c r="N18" s="183"/>
      <c r="O18" s="184"/>
    </row>
    <row r="19" spans="1:16" ht="30" customHeight="1">
      <c r="A19" s="81">
        <f t="shared" si="3"/>
        <v>44056</v>
      </c>
      <c r="B19" s="90">
        <f t="shared" si="0"/>
        <v>44056</v>
      </c>
      <c r="C19" s="63"/>
      <c r="D19" s="64"/>
      <c r="E19" s="64" t="str">
        <f t="shared" si="4"/>
        <v/>
      </c>
      <c r="F19" s="177"/>
      <c r="G19" s="178"/>
      <c r="H19" s="88"/>
      <c r="I19" s="79">
        <f t="shared" si="5"/>
        <v>44072</v>
      </c>
      <c r="J19" s="80">
        <f t="shared" si="1"/>
        <v>44072</v>
      </c>
      <c r="K19" s="35"/>
      <c r="L19" s="36"/>
      <c r="M19" s="36" t="str">
        <f t="shared" si="2"/>
        <v/>
      </c>
      <c r="N19" s="130"/>
      <c r="O19" s="131"/>
    </row>
    <row r="20" spans="1:16" ht="30" customHeight="1">
      <c r="A20" s="81">
        <f t="shared" si="3"/>
        <v>44057</v>
      </c>
      <c r="B20" s="90">
        <f t="shared" si="0"/>
        <v>44057</v>
      </c>
      <c r="C20" s="63"/>
      <c r="D20" s="64"/>
      <c r="E20" s="64" t="str">
        <f t="shared" si="4"/>
        <v/>
      </c>
      <c r="F20" s="177"/>
      <c r="G20" s="178"/>
      <c r="H20" s="89"/>
      <c r="I20" s="79">
        <f t="shared" si="5"/>
        <v>44073</v>
      </c>
      <c r="J20" s="80">
        <f t="shared" si="1"/>
        <v>44073</v>
      </c>
      <c r="K20" s="35"/>
      <c r="L20" s="36"/>
      <c r="M20" s="36" t="str">
        <f t="shared" si="2"/>
        <v/>
      </c>
      <c r="N20" s="128"/>
      <c r="O20" s="129"/>
    </row>
    <row r="21" spans="1:16" ht="30" customHeight="1" thickBot="1">
      <c r="A21" s="79">
        <f t="shared" si="3"/>
        <v>44058</v>
      </c>
      <c r="B21" s="100">
        <f t="shared" si="0"/>
        <v>44058</v>
      </c>
      <c r="C21" s="40"/>
      <c r="D21" s="41"/>
      <c r="E21" s="41" t="str">
        <f t="shared" si="4"/>
        <v/>
      </c>
      <c r="F21" s="210"/>
      <c r="G21" s="129"/>
      <c r="H21" s="89"/>
      <c r="I21" s="81">
        <f t="shared" si="5"/>
        <v>44074</v>
      </c>
      <c r="J21" s="82">
        <f t="shared" si="1"/>
        <v>44074</v>
      </c>
      <c r="K21" s="61">
        <v>0.35416666666666669</v>
      </c>
      <c r="L21" s="62">
        <v>0.75</v>
      </c>
      <c r="M21" s="62">
        <f t="shared" si="2"/>
        <v>0.39583333333333331</v>
      </c>
      <c r="N21" s="185"/>
      <c r="O21" s="180"/>
    </row>
    <row r="22" spans="1:16" ht="30" customHeight="1" thickBot="1">
      <c r="A22" s="101">
        <f t="shared" si="3"/>
        <v>44059</v>
      </c>
      <c r="B22" s="102">
        <f t="shared" si="0"/>
        <v>44059</v>
      </c>
      <c r="C22" s="103"/>
      <c r="D22" s="104"/>
      <c r="E22" s="104" t="str">
        <f t="shared" si="4"/>
        <v/>
      </c>
      <c r="F22" s="192"/>
      <c r="G22" s="191"/>
      <c r="H22" s="88"/>
      <c r="I22" s="193" t="s">
        <v>38</v>
      </c>
      <c r="J22" s="194"/>
      <c r="K22" s="194"/>
      <c r="L22" s="194"/>
      <c r="M22" s="97">
        <f>SUM(E7:E22,M7:M21)</f>
        <v>7.1249999999999982</v>
      </c>
      <c r="N22" s="98"/>
      <c r="O22" s="99"/>
    </row>
    <row r="23" spans="1:16" ht="6" customHeight="1">
      <c r="A23" s="6"/>
      <c r="D23" s="6"/>
      <c r="E23" s="6"/>
      <c r="F23" s="20"/>
      <c r="G23" s="21"/>
      <c r="H23" s="21"/>
      <c r="I23" s="157"/>
      <c r="J23" s="157"/>
      <c r="K23" s="21"/>
      <c r="L23" s="21"/>
      <c r="M23" s="21"/>
      <c r="N23" s="21"/>
    </row>
    <row r="24" spans="1:16" ht="21.75" customHeight="1" thickBot="1">
      <c r="A24" s="6"/>
      <c r="D24" s="6"/>
      <c r="E24" s="6"/>
      <c r="F24" s="20"/>
      <c r="G24" s="21"/>
      <c r="H24" s="21"/>
      <c r="I24" s="167"/>
      <c r="J24" s="167"/>
      <c r="K24" s="167"/>
      <c r="L24" s="167"/>
      <c r="M24" s="21"/>
      <c r="N24" s="21"/>
    </row>
    <row r="25" spans="1:16" ht="22.5" customHeight="1" thickBot="1">
      <c r="A25" s="6"/>
      <c r="D25" s="6"/>
      <c r="E25" s="6"/>
      <c r="F25" s="20"/>
      <c r="G25" s="21"/>
      <c r="H25" s="21"/>
      <c r="I25" s="170" t="s">
        <v>37</v>
      </c>
      <c r="J25" s="171"/>
      <c r="K25" s="171"/>
      <c r="L25" s="172"/>
      <c r="M25" s="52" t="str">
        <f>IF(M22&gt;Sheet1!A2*Sheet1!C6+Sheet1!A5,"要","不要")</f>
        <v>不要</v>
      </c>
      <c r="N25" s="21"/>
    </row>
    <row r="26" spans="1:16" ht="22.5" customHeight="1">
      <c r="A26" s="6"/>
      <c r="D26" s="6"/>
      <c r="E26" s="6"/>
      <c r="F26" s="20"/>
      <c r="G26" s="21"/>
      <c r="H26" s="21"/>
      <c r="I26" s="51"/>
      <c r="J26" s="51"/>
      <c r="K26" s="51"/>
      <c r="L26" s="51"/>
      <c r="M26" s="55"/>
      <c r="N26" s="21"/>
    </row>
    <row r="27" spans="1:16" s="22" customFormat="1" ht="39" customHeight="1">
      <c r="A27" s="168" t="s">
        <v>69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6"/>
    </row>
    <row r="28" spans="1:16" s="22" customFormat="1" ht="29.25" customHeight="1">
      <c r="A28" s="160" t="s">
        <v>39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26"/>
    </row>
    <row r="29" spans="1:16" s="22" customFormat="1" ht="22.5" customHeight="1">
      <c r="A29" s="160" t="s">
        <v>40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25"/>
    </row>
    <row r="30" spans="1:16" s="22" customFormat="1" ht="29.25" customHeight="1">
      <c r="A30" s="168" t="s">
        <v>41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23"/>
    </row>
    <row r="31" spans="1:16" s="56" customFormat="1" ht="44.25" customHeight="1">
      <c r="A31" s="160" t="s">
        <v>44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57"/>
    </row>
    <row r="32" spans="1:16" s="22" customFormat="1" ht="22.5" customHeight="1">
      <c r="A32" s="168" t="s">
        <v>45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23"/>
    </row>
    <row r="33" spans="1:16" s="22" customFormat="1" ht="29.25" customHeight="1">
      <c r="A33" s="160" t="s">
        <v>46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23"/>
    </row>
  </sheetData>
  <mergeCells count="58">
    <mergeCell ref="A1:O1"/>
    <mergeCell ref="A2:B2"/>
    <mergeCell ref="D2:G2"/>
    <mergeCell ref="K2:O2"/>
    <mergeCell ref="A3:B3"/>
    <mergeCell ref="M3:O3"/>
    <mergeCell ref="A5:A6"/>
    <mergeCell ref="B5:B6"/>
    <mergeCell ref="C5:D5"/>
    <mergeCell ref="E5:E6"/>
    <mergeCell ref="F5:G6"/>
    <mergeCell ref="I5:I6"/>
    <mergeCell ref="J5:J6"/>
    <mergeCell ref="K5:L5"/>
    <mergeCell ref="M5:M6"/>
    <mergeCell ref="N5:O6"/>
    <mergeCell ref="F7:G7"/>
    <mergeCell ref="N7:O7"/>
    <mergeCell ref="F8:G8"/>
    <mergeCell ref="N8:O8"/>
    <mergeCell ref="F9:G9"/>
    <mergeCell ref="N9:O9"/>
    <mergeCell ref="F10:G10"/>
    <mergeCell ref="N10:O10"/>
    <mergeCell ref="F11:G11"/>
    <mergeCell ref="N11:O11"/>
    <mergeCell ref="F12:G12"/>
    <mergeCell ref="N12:O12"/>
    <mergeCell ref="F13:G13"/>
    <mergeCell ref="N13:O13"/>
    <mergeCell ref="F14:G14"/>
    <mergeCell ref="N14:O14"/>
    <mergeCell ref="F15:G15"/>
    <mergeCell ref="N15:O15"/>
    <mergeCell ref="F16:G16"/>
    <mergeCell ref="N16:O16"/>
    <mergeCell ref="F17:G17"/>
    <mergeCell ref="N17:O17"/>
    <mergeCell ref="F18:G18"/>
    <mergeCell ref="N18:O18"/>
    <mergeCell ref="F19:G19"/>
    <mergeCell ref="N19:O19"/>
    <mergeCell ref="F20:G20"/>
    <mergeCell ref="N20:O20"/>
    <mergeCell ref="F21:G21"/>
    <mergeCell ref="N21:O21"/>
    <mergeCell ref="F22:G22"/>
    <mergeCell ref="I22:L22"/>
    <mergeCell ref="A30:O30"/>
    <mergeCell ref="A31:O31"/>
    <mergeCell ref="A32:O32"/>
    <mergeCell ref="A33:O33"/>
    <mergeCell ref="I23:J23"/>
    <mergeCell ref="I24:L24"/>
    <mergeCell ref="I25:L25"/>
    <mergeCell ref="A27:O27"/>
    <mergeCell ref="A28:O28"/>
    <mergeCell ref="A29:O29"/>
  </mergeCells>
  <phoneticPr fontId="1"/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7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Normal="100" zoomScaleSheetLayoutView="100" workbookViewId="0">
      <selection activeCell="A27" sqref="A27:O27"/>
    </sheetView>
  </sheetViews>
  <sheetFormatPr baseColWidth="10" defaultColWidth="9" defaultRowHeight="15"/>
  <cols>
    <col min="1" max="2" width="4.1640625" style="9" customWidth="1"/>
    <col min="3" max="4" width="11.5" style="9" customWidth="1"/>
    <col min="5" max="6" width="11.1640625" style="9" customWidth="1"/>
    <col min="7" max="7" width="2.6640625" style="9" customWidth="1"/>
    <col min="8" max="8" width="3.1640625" style="9" customWidth="1"/>
    <col min="9" max="10" width="4.1640625" style="9" customWidth="1"/>
    <col min="11" max="12" width="11.5" style="9" customWidth="1"/>
    <col min="13" max="14" width="11.1640625" style="9" customWidth="1"/>
    <col min="15" max="15" width="2.6640625" style="9" customWidth="1"/>
    <col min="16" max="16384" width="9" style="9"/>
  </cols>
  <sheetData>
    <row r="1" spans="1:15" ht="50.25" customHeight="1">
      <c r="A1" s="162" t="s">
        <v>34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26.25" customHeight="1">
      <c r="A2" s="164">
        <v>2020</v>
      </c>
      <c r="B2" s="164"/>
      <c r="C2" s="13" t="s">
        <v>0</v>
      </c>
      <c r="D2" s="163"/>
      <c r="E2" s="163"/>
      <c r="F2" s="163"/>
      <c r="G2" s="163"/>
      <c r="H2" s="14"/>
      <c r="I2" s="15" t="s">
        <v>1</v>
      </c>
      <c r="J2" s="15"/>
      <c r="K2" s="166"/>
      <c r="L2" s="166"/>
      <c r="M2" s="166"/>
      <c r="N2" s="166"/>
      <c r="O2" s="166"/>
    </row>
    <row r="3" spans="1:15" ht="26.25" customHeight="1">
      <c r="A3" s="165">
        <v>9</v>
      </c>
      <c r="B3" s="165"/>
      <c r="C3" s="16" t="s">
        <v>2</v>
      </c>
      <c r="D3" s="16"/>
      <c r="E3" s="16"/>
      <c r="F3" s="16"/>
      <c r="G3" s="17"/>
      <c r="H3" s="17"/>
      <c r="I3" s="15" t="s">
        <v>3</v>
      </c>
      <c r="J3" s="15"/>
      <c r="K3" s="18"/>
      <c r="L3" s="19" t="s">
        <v>35</v>
      </c>
      <c r="M3" s="132"/>
      <c r="N3" s="132"/>
      <c r="O3" s="132"/>
    </row>
    <row r="4" spans="1:15" ht="6" customHeight="1" thickBot="1"/>
    <row r="5" spans="1:15" ht="37.5" customHeight="1">
      <c r="A5" s="149" t="s">
        <v>4</v>
      </c>
      <c r="B5" s="133" t="s">
        <v>5</v>
      </c>
      <c r="C5" s="153" t="s">
        <v>48</v>
      </c>
      <c r="D5" s="154"/>
      <c r="E5" s="155" t="s">
        <v>47</v>
      </c>
      <c r="F5" s="145" t="s">
        <v>36</v>
      </c>
      <c r="G5" s="146"/>
      <c r="H5" s="1"/>
      <c r="I5" s="149" t="s">
        <v>4</v>
      </c>
      <c r="J5" s="133" t="s">
        <v>5</v>
      </c>
      <c r="K5" s="153" t="s">
        <v>48</v>
      </c>
      <c r="L5" s="154"/>
      <c r="M5" s="155" t="s">
        <v>47</v>
      </c>
      <c r="N5" s="145" t="s">
        <v>36</v>
      </c>
      <c r="O5" s="146"/>
    </row>
    <row r="6" spans="1:15" ht="25.5" customHeight="1" thickBot="1">
      <c r="A6" s="150"/>
      <c r="B6" s="134"/>
      <c r="C6" s="31" t="s">
        <v>49</v>
      </c>
      <c r="D6" s="58" t="s">
        <v>50</v>
      </c>
      <c r="E6" s="156"/>
      <c r="F6" s="147"/>
      <c r="G6" s="148"/>
      <c r="H6" s="2"/>
      <c r="I6" s="150"/>
      <c r="J6" s="134"/>
      <c r="K6" s="31" t="s">
        <v>49</v>
      </c>
      <c r="L6" s="58" t="s">
        <v>50</v>
      </c>
      <c r="M6" s="156"/>
      <c r="N6" s="147"/>
      <c r="O6" s="148"/>
    </row>
    <row r="7" spans="1:15" ht="30" customHeight="1">
      <c r="A7" s="81">
        <f>DATE(A2,A3,1)</f>
        <v>44075</v>
      </c>
      <c r="B7" s="82">
        <f>A7</f>
        <v>44075</v>
      </c>
      <c r="C7" s="61">
        <v>0.35416666666666669</v>
      </c>
      <c r="D7" s="62">
        <v>0.75</v>
      </c>
      <c r="E7" s="62">
        <f>IF(C7="","",D7-C7)</f>
        <v>0.39583333333333331</v>
      </c>
      <c r="F7" s="216"/>
      <c r="G7" s="217"/>
      <c r="H7" s="83"/>
      <c r="I7" s="84">
        <f>A22+1</f>
        <v>44091</v>
      </c>
      <c r="J7" s="85">
        <f>I7</f>
        <v>44091</v>
      </c>
      <c r="K7" s="86">
        <v>0.35416666666666669</v>
      </c>
      <c r="L7" s="87">
        <v>0.75</v>
      </c>
      <c r="M7" s="87">
        <f>IF(K7="","",L7-K7)</f>
        <v>0.39583333333333331</v>
      </c>
      <c r="N7" s="218"/>
      <c r="O7" s="207"/>
    </row>
    <row r="8" spans="1:15" ht="30" customHeight="1">
      <c r="A8" s="81">
        <f>A7+1</f>
        <v>44076</v>
      </c>
      <c r="B8" s="82">
        <f t="shared" ref="B8:B22" si="0">A8</f>
        <v>44076</v>
      </c>
      <c r="C8" s="61">
        <v>0.35416666666666669</v>
      </c>
      <c r="D8" s="62">
        <v>0.75</v>
      </c>
      <c r="E8" s="62">
        <f>IF(C8="","",D8-C8)</f>
        <v>0.39583333333333331</v>
      </c>
      <c r="F8" s="185"/>
      <c r="G8" s="180"/>
      <c r="H8" s="88"/>
      <c r="I8" s="81">
        <f>I7+1</f>
        <v>44092</v>
      </c>
      <c r="J8" s="82">
        <f t="shared" ref="J8:J20" si="1">I8</f>
        <v>44092</v>
      </c>
      <c r="K8" s="65">
        <v>0.35416666666666669</v>
      </c>
      <c r="L8" s="64">
        <v>0.75</v>
      </c>
      <c r="M8" s="64">
        <f t="shared" ref="M8:M21" si="2">IF(K8="","",L8-K8)</f>
        <v>0.39583333333333331</v>
      </c>
      <c r="N8" s="205"/>
      <c r="O8" s="196"/>
    </row>
    <row r="9" spans="1:15" ht="30" customHeight="1">
      <c r="A9" s="81">
        <f t="shared" ref="A9:A22" si="3">A8+1</f>
        <v>44077</v>
      </c>
      <c r="B9" s="82">
        <f t="shared" si="0"/>
        <v>44077</v>
      </c>
      <c r="C9" s="61">
        <v>0.35416666666666669</v>
      </c>
      <c r="D9" s="62">
        <v>0.75</v>
      </c>
      <c r="E9" s="62">
        <f t="shared" ref="E9:E22" si="4">IF(C9="","",D9-C9)</f>
        <v>0.39583333333333331</v>
      </c>
      <c r="F9" s="201"/>
      <c r="G9" s="202"/>
      <c r="H9" s="88"/>
      <c r="I9" s="79">
        <f t="shared" ref="I9:I20" si="5">I8+1</f>
        <v>44093</v>
      </c>
      <c r="J9" s="80">
        <f t="shared" si="1"/>
        <v>44093</v>
      </c>
      <c r="K9" s="46"/>
      <c r="L9" s="41"/>
      <c r="M9" s="41" t="str">
        <f t="shared" si="2"/>
        <v/>
      </c>
      <c r="N9" s="186"/>
      <c r="O9" s="131"/>
    </row>
    <row r="10" spans="1:15" ht="30" customHeight="1">
      <c r="A10" s="81">
        <f t="shared" si="3"/>
        <v>44078</v>
      </c>
      <c r="B10" s="82">
        <f t="shared" si="0"/>
        <v>44078</v>
      </c>
      <c r="C10" s="61">
        <v>0.35416666666666669</v>
      </c>
      <c r="D10" s="62">
        <v>0.75</v>
      </c>
      <c r="E10" s="62">
        <f t="shared" si="4"/>
        <v>0.39583333333333331</v>
      </c>
      <c r="F10" s="177"/>
      <c r="G10" s="178"/>
      <c r="H10" s="89"/>
      <c r="I10" s="79">
        <f t="shared" si="5"/>
        <v>44094</v>
      </c>
      <c r="J10" s="80">
        <f t="shared" si="1"/>
        <v>44094</v>
      </c>
      <c r="K10" s="46"/>
      <c r="L10" s="41"/>
      <c r="M10" s="41" t="str">
        <f t="shared" si="2"/>
        <v/>
      </c>
      <c r="N10" s="214"/>
      <c r="O10" s="215"/>
    </row>
    <row r="11" spans="1:15" ht="30" customHeight="1">
      <c r="A11" s="79">
        <f t="shared" si="3"/>
        <v>44079</v>
      </c>
      <c r="B11" s="80">
        <f t="shared" si="0"/>
        <v>44079</v>
      </c>
      <c r="C11" s="35"/>
      <c r="D11" s="36"/>
      <c r="E11" s="36" t="str">
        <f t="shared" si="4"/>
        <v/>
      </c>
      <c r="F11" s="181"/>
      <c r="G11" s="182"/>
      <c r="H11" s="83"/>
      <c r="I11" s="79">
        <f t="shared" si="5"/>
        <v>44095</v>
      </c>
      <c r="J11" s="80">
        <f t="shared" si="1"/>
        <v>44095</v>
      </c>
      <c r="K11" s="35"/>
      <c r="L11" s="36"/>
      <c r="M11" s="36" t="str">
        <f t="shared" si="2"/>
        <v/>
      </c>
      <c r="N11" s="203"/>
      <c r="O11" s="139"/>
    </row>
    <row r="12" spans="1:15" ht="30" customHeight="1">
      <c r="A12" s="79">
        <f t="shared" si="3"/>
        <v>44080</v>
      </c>
      <c r="B12" s="80">
        <f t="shared" si="0"/>
        <v>44080</v>
      </c>
      <c r="C12" s="35"/>
      <c r="D12" s="36"/>
      <c r="E12" s="36" t="str">
        <f t="shared" si="4"/>
        <v/>
      </c>
      <c r="F12" s="203"/>
      <c r="G12" s="139"/>
      <c r="H12" s="83"/>
      <c r="I12" s="79">
        <f t="shared" si="5"/>
        <v>44096</v>
      </c>
      <c r="J12" s="80">
        <f t="shared" si="1"/>
        <v>44096</v>
      </c>
      <c r="K12" s="35"/>
      <c r="L12" s="36"/>
      <c r="M12" s="36" t="str">
        <f t="shared" si="2"/>
        <v/>
      </c>
      <c r="N12" s="144"/>
      <c r="O12" s="129"/>
    </row>
    <row r="13" spans="1:15" ht="30" customHeight="1">
      <c r="A13" s="81">
        <f t="shared" si="3"/>
        <v>44081</v>
      </c>
      <c r="B13" s="82">
        <f t="shared" si="0"/>
        <v>44081</v>
      </c>
      <c r="C13" s="61">
        <v>0.35416666666666669</v>
      </c>
      <c r="D13" s="62">
        <v>0.75</v>
      </c>
      <c r="E13" s="62">
        <f t="shared" si="4"/>
        <v>0.39583333333333331</v>
      </c>
      <c r="F13" s="211"/>
      <c r="G13" s="212"/>
      <c r="H13" s="83"/>
      <c r="I13" s="81">
        <f t="shared" si="5"/>
        <v>44097</v>
      </c>
      <c r="J13" s="82">
        <f t="shared" si="1"/>
        <v>44097</v>
      </c>
      <c r="K13" s="61">
        <v>0.35416666666666669</v>
      </c>
      <c r="L13" s="62">
        <v>0.75</v>
      </c>
      <c r="M13" s="62">
        <f t="shared" si="2"/>
        <v>0.39583333333333331</v>
      </c>
      <c r="N13" s="185"/>
      <c r="O13" s="180"/>
    </row>
    <row r="14" spans="1:15" ht="30" customHeight="1">
      <c r="A14" s="81">
        <f t="shared" si="3"/>
        <v>44082</v>
      </c>
      <c r="B14" s="82">
        <f t="shared" si="0"/>
        <v>44082</v>
      </c>
      <c r="C14" s="61">
        <v>0.35416666666666669</v>
      </c>
      <c r="D14" s="62">
        <v>0.75</v>
      </c>
      <c r="E14" s="62">
        <f t="shared" si="4"/>
        <v>0.39583333333333331</v>
      </c>
      <c r="F14" s="185"/>
      <c r="G14" s="180"/>
      <c r="H14" s="91"/>
      <c r="I14" s="81">
        <f t="shared" si="5"/>
        <v>44098</v>
      </c>
      <c r="J14" s="82">
        <f t="shared" si="1"/>
        <v>44098</v>
      </c>
      <c r="K14" s="61">
        <v>0.35416666666666669</v>
      </c>
      <c r="L14" s="62">
        <v>0.75</v>
      </c>
      <c r="M14" s="62">
        <f t="shared" si="2"/>
        <v>0.39583333333333331</v>
      </c>
      <c r="N14" s="205"/>
      <c r="O14" s="196"/>
    </row>
    <row r="15" spans="1:15" ht="30" customHeight="1">
      <c r="A15" s="81">
        <f t="shared" si="3"/>
        <v>44083</v>
      </c>
      <c r="B15" s="82">
        <f t="shared" si="0"/>
        <v>44083</v>
      </c>
      <c r="C15" s="61">
        <v>0.35416666666666669</v>
      </c>
      <c r="D15" s="62">
        <v>0.75</v>
      </c>
      <c r="E15" s="62">
        <f t="shared" si="4"/>
        <v>0.39583333333333331</v>
      </c>
      <c r="F15" s="185"/>
      <c r="G15" s="180"/>
      <c r="H15" s="88"/>
      <c r="I15" s="81">
        <f t="shared" si="5"/>
        <v>44099</v>
      </c>
      <c r="J15" s="82">
        <f t="shared" si="1"/>
        <v>44099</v>
      </c>
      <c r="K15" s="61">
        <v>0.35416666666666669</v>
      </c>
      <c r="L15" s="62">
        <v>0.75</v>
      </c>
      <c r="M15" s="62">
        <f t="shared" si="2"/>
        <v>0.39583333333333331</v>
      </c>
      <c r="N15" s="213"/>
      <c r="O15" s="188"/>
    </row>
    <row r="16" spans="1:15" ht="30" customHeight="1">
      <c r="A16" s="81">
        <f t="shared" si="3"/>
        <v>44084</v>
      </c>
      <c r="B16" s="82">
        <f t="shared" si="0"/>
        <v>44084</v>
      </c>
      <c r="C16" s="61">
        <v>0.35416666666666669</v>
      </c>
      <c r="D16" s="62">
        <v>0.75</v>
      </c>
      <c r="E16" s="62">
        <f t="shared" si="4"/>
        <v>0.39583333333333331</v>
      </c>
      <c r="F16" s="201"/>
      <c r="G16" s="202"/>
      <c r="H16" s="88"/>
      <c r="I16" s="79">
        <f t="shared" si="5"/>
        <v>44100</v>
      </c>
      <c r="J16" s="80">
        <f t="shared" si="1"/>
        <v>44100</v>
      </c>
      <c r="K16" s="35"/>
      <c r="L16" s="36"/>
      <c r="M16" s="36" t="str">
        <f t="shared" si="2"/>
        <v/>
      </c>
      <c r="N16" s="204"/>
      <c r="O16" s="137"/>
    </row>
    <row r="17" spans="1:16" ht="30" customHeight="1">
      <c r="A17" s="81">
        <f t="shared" si="3"/>
        <v>44085</v>
      </c>
      <c r="B17" s="82">
        <f t="shared" si="0"/>
        <v>44085</v>
      </c>
      <c r="C17" s="63">
        <v>0.35416666666666669</v>
      </c>
      <c r="D17" s="64">
        <v>0.75</v>
      </c>
      <c r="E17" s="62">
        <f t="shared" si="4"/>
        <v>0.39583333333333331</v>
      </c>
      <c r="F17" s="201"/>
      <c r="G17" s="202"/>
      <c r="H17" s="88"/>
      <c r="I17" s="79">
        <f t="shared" si="5"/>
        <v>44101</v>
      </c>
      <c r="J17" s="80">
        <f t="shared" si="1"/>
        <v>44101</v>
      </c>
      <c r="K17" s="35"/>
      <c r="L17" s="36"/>
      <c r="M17" s="36" t="str">
        <f t="shared" si="2"/>
        <v/>
      </c>
      <c r="N17" s="204"/>
      <c r="O17" s="137"/>
    </row>
    <row r="18" spans="1:16" ht="30" customHeight="1">
      <c r="A18" s="79">
        <f t="shared" si="3"/>
        <v>44086</v>
      </c>
      <c r="B18" s="80">
        <f t="shared" si="0"/>
        <v>44086</v>
      </c>
      <c r="C18" s="40"/>
      <c r="D18" s="41"/>
      <c r="E18" s="36" t="str">
        <f t="shared" si="4"/>
        <v/>
      </c>
      <c r="F18" s="181"/>
      <c r="G18" s="182"/>
      <c r="H18" s="88"/>
      <c r="I18" s="81">
        <f t="shared" si="5"/>
        <v>44102</v>
      </c>
      <c r="J18" s="82">
        <f t="shared" si="1"/>
        <v>44102</v>
      </c>
      <c r="K18" s="61">
        <v>0.35416666666666669</v>
      </c>
      <c r="L18" s="62">
        <v>0.75</v>
      </c>
      <c r="M18" s="62">
        <f t="shared" si="2"/>
        <v>0.39583333333333331</v>
      </c>
      <c r="N18" s="211"/>
      <c r="O18" s="212"/>
    </row>
    <row r="19" spans="1:16" ht="30" customHeight="1">
      <c r="A19" s="79">
        <f t="shared" si="3"/>
        <v>44087</v>
      </c>
      <c r="B19" s="80">
        <f t="shared" si="0"/>
        <v>44087</v>
      </c>
      <c r="C19" s="40"/>
      <c r="D19" s="41"/>
      <c r="E19" s="41" t="str">
        <f t="shared" si="4"/>
        <v/>
      </c>
      <c r="F19" s="118"/>
      <c r="G19" s="119"/>
      <c r="H19" s="88"/>
      <c r="I19" s="81">
        <f t="shared" si="5"/>
        <v>44103</v>
      </c>
      <c r="J19" s="82">
        <f t="shared" si="1"/>
        <v>44103</v>
      </c>
      <c r="K19" s="61">
        <v>0.35416666666666669</v>
      </c>
      <c r="L19" s="62">
        <v>0.75</v>
      </c>
      <c r="M19" s="62">
        <f t="shared" si="2"/>
        <v>0.39583333333333331</v>
      </c>
      <c r="N19" s="195"/>
      <c r="O19" s="196"/>
    </row>
    <row r="20" spans="1:16" ht="30" customHeight="1">
      <c r="A20" s="81">
        <f t="shared" si="3"/>
        <v>44088</v>
      </c>
      <c r="B20" s="82">
        <f t="shared" si="0"/>
        <v>44088</v>
      </c>
      <c r="C20" s="61">
        <v>0.35416666666666669</v>
      </c>
      <c r="D20" s="62">
        <v>0.75</v>
      </c>
      <c r="E20" s="62">
        <f t="shared" si="4"/>
        <v>0.39583333333333331</v>
      </c>
      <c r="F20" s="211"/>
      <c r="G20" s="212"/>
      <c r="H20" s="89"/>
      <c r="I20" s="81">
        <f t="shared" si="5"/>
        <v>44104</v>
      </c>
      <c r="J20" s="82">
        <f t="shared" si="1"/>
        <v>44104</v>
      </c>
      <c r="K20" s="61">
        <v>0.35416666666666669</v>
      </c>
      <c r="L20" s="62">
        <v>0.75</v>
      </c>
      <c r="M20" s="62">
        <f t="shared" si="2"/>
        <v>0.39583333333333331</v>
      </c>
      <c r="N20" s="179"/>
      <c r="O20" s="180"/>
    </row>
    <row r="21" spans="1:16" ht="30" customHeight="1" thickBot="1">
      <c r="A21" s="81">
        <f t="shared" si="3"/>
        <v>44089</v>
      </c>
      <c r="B21" s="82">
        <f t="shared" si="0"/>
        <v>44089</v>
      </c>
      <c r="C21" s="61">
        <v>0.35416666666666669</v>
      </c>
      <c r="D21" s="62">
        <v>0.75</v>
      </c>
      <c r="E21" s="62">
        <f t="shared" si="4"/>
        <v>0.39583333333333331</v>
      </c>
      <c r="F21" s="185"/>
      <c r="G21" s="180"/>
      <c r="H21" s="89"/>
      <c r="I21" s="67"/>
      <c r="J21" s="110"/>
      <c r="K21" s="93"/>
      <c r="L21" s="94"/>
      <c r="M21" s="94" t="str">
        <f t="shared" si="2"/>
        <v/>
      </c>
      <c r="N21" s="208"/>
      <c r="O21" s="200"/>
    </row>
    <row r="22" spans="1:16" ht="30" customHeight="1" thickBot="1">
      <c r="A22" s="92">
        <f t="shared" si="3"/>
        <v>44090</v>
      </c>
      <c r="B22" s="95">
        <f t="shared" si="0"/>
        <v>44090</v>
      </c>
      <c r="C22" s="68">
        <v>0.35416666666666669</v>
      </c>
      <c r="D22" s="69">
        <v>0.75</v>
      </c>
      <c r="E22" s="69">
        <f t="shared" si="4"/>
        <v>0.39583333333333331</v>
      </c>
      <c r="F22" s="199"/>
      <c r="G22" s="200"/>
      <c r="H22" s="88"/>
      <c r="I22" s="193" t="s">
        <v>38</v>
      </c>
      <c r="J22" s="194"/>
      <c r="K22" s="194"/>
      <c r="L22" s="194"/>
      <c r="M22" s="97">
        <f>SUM(E7:E22,M7:M21)</f>
        <v>7.9166666666666643</v>
      </c>
      <c r="N22" s="98"/>
      <c r="O22" s="99"/>
    </row>
    <row r="23" spans="1:16" ht="6" customHeight="1">
      <c r="A23" s="6"/>
      <c r="D23" s="6"/>
      <c r="E23" s="6"/>
      <c r="F23" s="20"/>
      <c r="G23" s="21"/>
      <c r="H23" s="21"/>
      <c r="I23" s="157"/>
      <c r="J23" s="157"/>
      <c r="K23" s="21"/>
      <c r="L23" s="21"/>
      <c r="M23" s="21"/>
      <c r="N23" s="21"/>
    </row>
    <row r="24" spans="1:16" ht="21.75" customHeight="1" thickBot="1">
      <c r="A24" s="6"/>
      <c r="D24" s="6"/>
      <c r="E24" s="6"/>
      <c r="F24" s="20"/>
      <c r="G24" s="21"/>
      <c r="H24" s="21"/>
      <c r="I24" s="167"/>
      <c r="J24" s="167"/>
      <c r="K24" s="167"/>
      <c r="L24" s="167"/>
      <c r="M24" s="21"/>
      <c r="N24" s="21"/>
    </row>
    <row r="25" spans="1:16" ht="22.5" customHeight="1" thickBot="1">
      <c r="A25" s="6"/>
      <c r="D25" s="6"/>
      <c r="E25" s="6"/>
      <c r="F25" s="20"/>
      <c r="G25" s="21"/>
      <c r="H25" s="21"/>
      <c r="I25" s="170" t="s">
        <v>37</v>
      </c>
      <c r="J25" s="171"/>
      <c r="K25" s="171"/>
      <c r="L25" s="172"/>
      <c r="M25" s="52" t="str">
        <f>IF(M22&gt;Sheet1!A2*Sheet1!C7+Sheet1!A5,"要","不要")</f>
        <v>不要</v>
      </c>
      <c r="N25" s="21"/>
    </row>
    <row r="26" spans="1:16" ht="22.5" customHeight="1">
      <c r="A26" s="6"/>
      <c r="D26" s="6"/>
      <c r="E26" s="6"/>
      <c r="F26" s="20"/>
      <c r="G26" s="21"/>
      <c r="H26" s="21"/>
      <c r="I26" s="51"/>
      <c r="J26" s="51"/>
      <c r="K26" s="51"/>
      <c r="L26" s="51"/>
      <c r="M26" s="55"/>
      <c r="N26" s="21"/>
    </row>
    <row r="27" spans="1:16" s="22" customFormat="1" ht="39" customHeight="1">
      <c r="A27" s="168" t="s">
        <v>69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6"/>
    </row>
    <row r="28" spans="1:16" s="22" customFormat="1" ht="29.25" customHeight="1">
      <c r="A28" s="160" t="s">
        <v>39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26"/>
    </row>
    <row r="29" spans="1:16" s="22" customFormat="1" ht="22.5" customHeight="1">
      <c r="A29" s="160" t="s">
        <v>40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25"/>
    </row>
    <row r="30" spans="1:16" s="22" customFormat="1" ht="29.25" customHeight="1">
      <c r="A30" s="168" t="s">
        <v>41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23"/>
    </row>
    <row r="31" spans="1:16" s="56" customFormat="1" ht="44.25" customHeight="1">
      <c r="A31" s="160" t="s">
        <v>44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57"/>
    </row>
    <row r="32" spans="1:16" s="22" customFormat="1" ht="22.5" customHeight="1">
      <c r="A32" s="168" t="s">
        <v>45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23"/>
    </row>
    <row r="33" spans="1:16" s="22" customFormat="1" ht="29.25" customHeight="1">
      <c r="A33" s="160" t="s">
        <v>46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23"/>
    </row>
  </sheetData>
  <mergeCells count="58">
    <mergeCell ref="A1:O1"/>
    <mergeCell ref="A2:B2"/>
    <mergeCell ref="D2:G2"/>
    <mergeCell ref="K2:O2"/>
    <mergeCell ref="A3:B3"/>
    <mergeCell ref="M3:O3"/>
    <mergeCell ref="A5:A6"/>
    <mergeCell ref="B5:B6"/>
    <mergeCell ref="C5:D5"/>
    <mergeCell ref="E5:E6"/>
    <mergeCell ref="F5:G6"/>
    <mergeCell ref="I5:I6"/>
    <mergeCell ref="J5:J6"/>
    <mergeCell ref="K5:L5"/>
    <mergeCell ref="M5:M6"/>
    <mergeCell ref="N5:O6"/>
    <mergeCell ref="F7:G7"/>
    <mergeCell ref="N7:O7"/>
    <mergeCell ref="F8:G8"/>
    <mergeCell ref="N8:O8"/>
    <mergeCell ref="F9:G9"/>
    <mergeCell ref="N9:O9"/>
    <mergeCell ref="F10:G10"/>
    <mergeCell ref="N10:O10"/>
    <mergeCell ref="F11:G11"/>
    <mergeCell ref="N11:O11"/>
    <mergeCell ref="F12:G12"/>
    <mergeCell ref="N12:O12"/>
    <mergeCell ref="F13:G13"/>
    <mergeCell ref="N13:O13"/>
    <mergeCell ref="F14:G14"/>
    <mergeCell ref="N14:O14"/>
    <mergeCell ref="F15:G15"/>
    <mergeCell ref="N15:O15"/>
    <mergeCell ref="F16:G16"/>
    <mergeCell ref="N16:O16"/>
    <mergeCell ref="F17:G17"/>
    <mergeCell ref="N17:O17"/>
    <mergeCell ref="F18:G18"/>
    <mergeCell ref="N18:O18"/>
    <mergeCell ref="F19:G19"/>
    <mergeCell ref="N19:O19"/>
    <mergeCell ref="F20:G20"/>
    <mergeCell ref="N20:O20"/>
    <mergeCell ref="F21:G21"/>
    <mergeCell ref="N21:O21"/>
    <mergeCell ref="F22:G22"/>
    <mergeCell ref="I22:L22"/>
    <mergeCell ref="A30:O30"/>
    <mergeCell ref="A31:O31"/>
    <mergeCell ref="A32:O32"/>
    <mergeCell ref="A33:O33"/>
    <mergeCell ref="I23:J23"/>
    <mergeCell ref="I24:L24"/>
    <mergeCell ref="I25:L25"/>
    <mergeCell ref="A27:O27"/>
    <mergeCell ref="A28:O28"/>
    <mergeCell ref="A29:O29"/>
  </mergeCells>
  <phoneticPr fontId="1"/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79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Normal="100" zoomScaleSheetLayoutView="100" workbookViewId="0">
      <selection activeCell="A27" sqref="A27:O27"/>
    </sheetView>
  </sheetViews>
  <sheetFormatPr baseColWidth="10" defaultColWidth="9" defaultRowHeight="15"/>
  <cols>
    <col min="1" max="2" width="4.1640625" style="9" customWidth="1"/>
    <col min="3" max="4" width="11.5" style="9" customWidth="1"/>
    <col min="5" max="6" width="11.1640625" style="9" customWidth="1"/>
    <col min="7" max="7" width="2.6640625" style="9" customWidth="1"/>
    <col min="8" max="8" width="3.1640625" style="9" customWidth="1"/>
    <col min="9" max="10" width="4.1640625" style="9" customWidth="1"/>
    <col min="11" max="12" width="11.5" style="9" customWidth="1"/>
    <col min="13" max="14" width="11.1640625" style="9" customWidth="1"/>
    <col min="15" max="15" width="2.6640625" style="9" customWidth="1"/>
    <col min="16" max="16384" width="9" style="9"/>
  </cols>
  <sheetData>
    <row r="1" spans="1:15" ht="50.25" customHeight="1">
      <c r="A1" s="162" t="s">
        <v>34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26.25" customHeight="1">
      <c r="A2" s="164">
        <v>2020</v>
      </c>
      <c r="B2" s="164"/>
      <c r="C2" s="13" t="s">
        <v>0</v>
      </c>
      <c r="D2" s="163"/>
      <c r="E2" s="163"/>
      <c r="F2" s="163"/>
      <c r="G2" s="163"/>
      <c r="H2" s="14"/>
      <c r="I2" s="15" t="s">
        <v>1</v>
      </c>
      <c r="J2" s="15"/>
      <c r="K2" s="166"/>
      <c r="L2" s="166"/>
      <c r="M2" s="166"/>
      <c r="N2" s="166"/>
      <c r="O2" s="166"/>
    </row>
    <row r="3" spans="1:15" ht="26.25" customHeight="1">
      <c r="A3" s="165">
        <v>10</v>
      </c>
      <c r="B3" s="165"/>
      <c r="C3" s="16" t="s">
        <v>2</v>
      </c>
      <c r="D3" s="16"/>
      <c r="E3" s="16"/>
      <c r="F3" s="16"/>
      <c r="G3" s="17"/>
      <c r="H3" s="17"/>
      <c r="I3" s="15" t="s">
        <v>3</v>
      </c>
      <c r="J3" s="15"/>
      <c r="K3" s="18"/>
      <c r="L3" s="19" t="s">
        <v>35</v>
      </c>
      <c r="M3" s="132"/>
      <c r="N3" s="132"/>
      <c r="O3" s="132"/>
    </row>
    <row r="4" spans="1:15" ht="6" customHeight="1" thickBot="1"/>
    <row r="5" spans="1:15" ht="37.5" customHeight="1">
      <c r="A5" s="149" t="s">
        <v>4</v>
      </c>
      <c r="B5" s="133" t="s">
        <v>5</v>
      </c>
      <c r="C5" s="153" t="s">
        <v>48</v>
      </c>
      <c r="D5" s="154"/>
      <c r="E5" s="155" t="s">
        <v>47</v>
      </c>
      <c r="F5" s="145" t="s">
        <v>36</v>
      </c>
      <c r="G5" s="146"/>
      <c r="H5" s="1"/>
      <c r="I5" s="149" t="s">
        <v>4</v>
      </c>
      <c r="J5" s="133" t="s">
        <v>5</v>
      </c>
      <c r="K5" s="153" t="s">
        <v>48</v>
      </c>
      <c r="L5" s="154"/>
      <c r="M5" s="155" t="s">
        <v>47</v>
      </c>
      <c r="N5" s="145" t="s">
        <v>36</v>
      </c>
      <c r="O5" s="146"/>
    </row>
    <row r="6" spans="1:15" ht="25.5" customHeight="1" thickBot="1">
      <c r="A6" s="150"/>
      <c r="B6" s="134"/>
      <c r="C6" s="31" t="s">
        <v>49</v>
      </c>
      <c r="D6" s="58" t="s">
        <v>50</v>
      </c>
      <c r="E6" s="156"/>
      <c r="F6" s="147"/>
      <c r="G6" s="148"/>
      <c r="H6" s="2"/>
      <c r="I6" s="150"/>
      <c r="J6" s="134"/>
      <c r="K6" s="31" t="s">
        <v>49</v>
      </c>
      <c r="L6" s="58" t="s">
        <v>50</v>
      </c>
      <c r="M6" s="156"/>
      <c r="N6" s="147"/>
      <c r="O6" s="148"/>
    </row>
    <row r="7" spans="1:15" ht="30" customHeight="1">
      <c r="A7" s="81">
        <f>DATE(A2,A3,1)</f>
        <v>44105</v>
      </c>
      <c r="B7" s="82">
        <f>A7</f>
        <v>44105</v>
      </c>
      <c r="C7" s="61">
        <v>0.35416666666666669</v>
      </c>
      <c r="D7" s="62">
        <v>0.75</v>
      </c>
      <c r="E7" s="62">
        <f>IF(C7="","",D7-C7)</f>
        <v>0.39583333333333331</v>
      </c>
      <c r="F7" s="216"/>
      <c r="G7" s="217"/>
      <c r="H7" s="83"/>
      <c r="I7" s="105">
        <f>A22+1</f>
        <v>44121</v>
      </c>
      <c r="J7" s="106">
        <f>I7</f>
        <v>44121</v>
      </c>
      <c r="K7" s="107"/>
      <c r="L7" s="108"/>
      <c r="M7" s="108" t="str">
        <f>IF(K7="","",L7-K7)</f>
        <v/>
      </c>
      <c r="N7" s="219"/>
      <c r="O7" s="198"/>
    </row>
    <row r="8" spans="1:15" ht="30" customHeight="1">
      <c r="A8" s="81">
        <f>A7+1</f>
        <v>44106</v>
      </c>
      <c r="B8" s="82">
        <f t="shared" ref="B8:B22" si="0">A8</f>
        <v>44106</v>
      </c>
      <c r="C8" s="61">
        <v>0.35416666666666669</v>
      </c>
      <c r="D8" s="62">
        <v>0.75</v>
      </c>
      <c r="E8" s="62">
        <f>IF(C8="","",D8-C8)</f>
        <v>0.39583333333333331</v>
      </c>
      <c r="F8" s="185"/>
      <c r="G8" s="180"/>
      <c r="H8" s="88"/>
      <c r="I8" s="79">
        <f>I7+1</f>
        <v>44122</v>
      </c>
      <c r="J8" s="80">
        <f t="shared" ref="J8:J21" si="1">I8</f>
        <v>44122</v>
      </c>
      <c r="K8" s="35"/>
      <c r="L8" s="36"/>
      <c r="M8" s="36" t="str">
        <f t="shared" ref="M8:M21" si="2">IF(K8="","",L8-K8)</f>
        <v/>
      </c>
      <c r="N8" s="144"/>
      <c r="O8" s="129"/>
    </row>
    <row r="9" spans="1:15" ht="30" customHeight="1">
      <c r="A9" s="79">
        <f t="shared" ref="A9:A22" si="3">A8+1</f>
        <v>44107</v>
      </c>
      <c r="B9" s="80">
        <f t="shared" si="0"/>
        <v>44107</v>
      </c>
      <c r="C9" s="35"/>
      <c r="D9" s="36"/>
      <c r="E9" s="36" t="str">
        <f t="shared" ref="E9:E22" si="4">IF(C9="","",D9-C9)</f>
        <v/>
      </c>
      <c r="F9" s="144"/>
      <c r="G9" s="129"/>
      <c r="H9" s="88"/>
      <c r="I9" s="81">
        <f t="shared" ref="I9:I21" si="5">I8+1</f>
        <v>44123</v>
      </c>
      <c r="J9" s="82">
        <f t="shared" si="1"/>
        <v>44123</v>
      </c>
      <c r="K9" s="61">
        <v>0.35416666666666669</v>
      </c>
      <c r="L9" s="62">
        <v>0.75</v>
      </c>
      <c r="M9" s="62">
        <f t="shared" si="2"/>
        <v>0.39583333333333331</v>
      </c>
      <c r="N9" s="185"/>
      <c r="O9" s="180"/>
    </row>
    <row r="10" spans="1:15" ht="30" customHeight="1">
      <c r="A10" s="79">
        <f t="shared" si="3"/>
        <v>44108</v>
      </c>
      <c r="B10" s="80">
        <f t="shared" si="0"/>
        <v>44108</v>
      </c>
      <c r="C10" s="35"/>
      <c r="D10" s="36"/>
      <c r="E10" s="36" t="str">
        <f t="shared" si="4"/>
        <v/>
      </c>
      <c r="F10" s="144"/>
      <c r="G10" s="129"/>
      <c r="H10" s="89"/>
      <c r="I10" s="81">
        <f t="shared" si="5"/>
        <v>44124</v>
      </c>
      <c r="J10" s="82">
        <f t="shared" si="1"/>
        <v>44124</v>
      </c>
      <c r="K10" s="61">
        <v>0.35416666666666669</v>
      </c>
      <c r="L10" s="62">
        <v>0.75</v>
      </c>
      <c r="M10" s="62">
        <f t="shared" si="2"/>
        <v>0.39583333333333331</v>
      </c>
      <c r="N10" s="213"/>
      <c r="O10" s="188"/>
    </row>
    <row r="11" spans="1:15" ht="30" customHeight="1">
      <c r="A11" s="81">
        <f t="shared" si="3"/>
        <v>44109</v>
      </c>
      <c r="B11" s="82">
        <f t="shared" si="0"/>
        <v>44109</v>
      </c>
      <c r="C11" s="61">
        <v>0.35416666666666669</v>
      </c>
      <c r="D11" s="62">
        <v>0.75</v>
      </c>
      <c r="E11" s="62">
        <f t="shared" si="4"/>
        <v>0.39583333333333331</v>
      </c>
      <c r="F11" s="185"/>
      <c r="G11" s="180"/>
      <c r="H11" s="83"/>
      <c r="I11" s="81">
        <f t="shared" si="5"/>
        <v>44125</v>
      </c>
      <c r="J11" s="82">
        <f t="shared" si="1"/>
        <v>44125</v>
      </c>
      <c r="K11" s="61">
        <v>0.35416666666666669</v>
      </c>
      <c r="L11" s="62">
        <v>0.75</v>
      </c>
      <c r="M11" s="62">
        <f t="shared" si="2"/>
        <v>0.39583333333333331</v>
      </c>
      <c r="N11" s="213"/>
      <c r="O11" s="188"/>
    </row>
    <row r="12" spans="1:15" ht="30" customHeight="1">
      <c r="A12" s="81">
        <f t="shared" si="3"/>
        <v>44110</v>
      </c>
      <c r="B12" s="82">
        <f t="shared" si="0"/>
        <v>44110</v>
      </c>
      <c r="C12" s="61">
        <v>0.35416666666666669</v>
      </c>
      <c r="D12" s="62">
        <v>0.75</v>
      </c>
      <c r="E12" s="62">
        <f t="shared" si="4"/>
        <v>0.39583333333333331</v>
      </c>
      <c r="F12" s="185"/>
      <c r="G12" s="180"/>
      <c r="H12" s="83"/>
      <c r="I12" s="81">
        <f t="shared" si="5"/>
        <v>44126</v>
      </c>
      <c r="J12" s="82">
        <f t="shared" si="1"/>
        <v>44126</v>
      </c>
      <c r="K12" s="61">
        <v>0.35416666666666669</v>
      </c>
      <c r="L12" s="62">
        <v>0.75</v>
      </c>
      <c r="M12" s="62">
        <f t="shared" si="2"/>
        <v>0.39583333333333331</v>
      </c>
      <c r="N12" s="185"/>
      <c r="O12" s="180"/>
    </row>
    <row r="13" spans="1:15" ht="30" customHeight="1">
      <c r="A13" s="81">
        <f t="shared" si="3"/>
        <v>44111</v>
      </c>
      <c r="B13" s="82">
        <f t="shared" si="0"/>
        <v>44111</v>
      </c>
      <c r="C13" s="61">
        <v>0.35416666666666669</v>
      </c>
      <c r="D13" s="62">
        <v>0.75</v>
      </c>
      <c r="E13" s="62">
        <f t="shared" si="4"/>
        <v>0.39583333333333331</v>
      </c>
      <c r="F13" s="185"/>
      <c r="G13" s="180"/>
      <c r="H13" s="83"/>
      <c r="I13" s="81">
        <f t="shared" si="5"/>
        <v>44127</v>
      </c>
      <c r="J13" s="82">
        <f t="shared" si="1"/>
        <v>44127</v>
      </c>
      <c r="K13" s="61">
        <v>0.35416666666666669</v>
      </c>
      <c r="L13" s="62">
        <v>0.75</v>
      </c>
      <c r="M13" s="62">
        <f t="shared" si="2"/>
        <v>0.39583333333333331</v>
      </c>
      <c r="N13" s="213"/>
      <c r="O13" s="188"/>
    </row>
    <row r="14" spans="1:15" ht="30" customHeight="1">
      <c r="A14" s="81">
        <f t="shared" si="3"/>
        <v>44112</v>
      </c>
      <c r="B14" s="90">
        <f t="shared" si="0"/>
        <v>44112</v>
      </c>
      <c r="C14" s="61">
        <v>0.35416666666666669</v>
      </c>
      <c r="D14" s="62">
        <v>0.75</v>
      </c>
      <c r="E14" s="62">
        <f t="shared" si="4"/>
        <v>0.39583333333333331</v>
      </c>
      <c r="F14" s="209"/>
      <c r="G14" s="184"/>
      <c r="H14" s="91"/>
      <c r="I14" s="79">
        <f t="shared" si="5"/>
        <v>44128</v>
      </c>
      <c r="J14" s="80">
        <f t="shared" si="1"/>
        <v>44128</v>
      </c>
      <c r="K14" s="35"/>
      <c r="L14" s="36"/>
      <c r="M14" s="36" t="str">
        <f t="shared" si="2"/>
        <v/>
      </c>
      <c r="N14" s="186"/>
      <c r="O14" s="131"/>
    </row>
    <row r="15" spans="1:15" ht="30" customHeight="1">
      <c r="A15" s="81">
        <f t="shared" si="3"/>
        <v>44113</v>
      </c>
      <c r="B15" s="90">
        <f t="shared" si="0"/>
        <v>44113</v>
      </c>
      <c r="C15" s="61">
        <v>0.35416666666666669</v>
      </c>
      <c r="D15" s="62">
        <v>0.75</v>
      </c>
      <c r="E15" s="62">
        <f t="shared" si="4"/>
        <v>0.39583333333333331</v>
      </c>
      <c r="F15" s="205"/>
      <c r="G15" s="196"/>
      <c r="H15" s="88"/>
      <c r="I15" s="79">
        <f t="shared" si="5"/>
        <v>44129</v>
      </c>
      <c r="J15" s="80">
        <f t="shared" si="1"/>
        <v>44129</v>
      </c>
      <c r="K15" s="35"/>
      <c r="L15" s="36"/>
      <c r="M15" s="36" t="str">
        <f t="shared" si="2"/>
        <v/>
      </c>
      <c r="N15" s="203"/>
      <c r="O15" s="139"/>
    </row>
    <row r="16" spans="1:15" ht="30" customHeight="1">
      <c r="A16" s="79">
        <f t="shared" si="3"/>
        <v>44114</v>
      </c>
      <c r="B16" s="100">
        <f t="shared" si="0"/>
        <v>44114</v>
      </c>
      <c r="C16" s="35"/>
      <c r="D16" s="36"/>
      <c r="E16" s="36" t="str">
        <f t="shared" si="4"/>
        <v/>
      </c>
      <c r="F16" s="186"/>
      <c r="G16" s="131"/>
      <c r="H16" s="88"/>
      <c r="I16" s="81">
        <f t="shared" si="5"/>
        <v>44130</v>
      </c>
      <c r="J16" s="82">
        <f t="shared" si="1"/>
        <v>44130</v>
      </c>
      <c r="K16" s="61">
        <v>0.35416666666666669</v>
      </c>
      <c r="L16" s="62">
        <v>0.75</v>
      </c>
      <c r="M16" s="62">
        <f t="shared" si="2"/>
        <v>0.39583333333333331</v>
      </c>
      <c r="N16" s="185"/>
      <c r="O16" s="180"/>
    </row>
    <row r="17" spans="1:16" ht="30" customHeight="1">
      <c r="A17" s="79">
        <f t="shared" si="3"/>
        <v>44115</v>
      </c>
      <c r="B17" s="80">
        <f t="shared" si="0"/>
        <v>44115</v>
      </c>
      <c r="C17" s="35"/>
      <c r="D17" s="36"/>
      <c r="E17" s="36" t="str">
        <f t="shared" si="4"/>
        <v/>
      </c>
      <c r="F17" s="203"/>
      <c r="G17" s="139"/>
      <c r="H17" s="88"/>
      <c r="I17" s="81">
        <f t="shared" si="5"/>
        <v>44131</v>
      </c>
      <c r="J17" s="82">
        <f t="shared" si="1"/>
        <v>44131</v>
      </c>
      <c r="K17" s="61">
        <v>0.35416666666666669</v>
      </c>
      <c r="L17" s="62">
        <v>0.75</v>
      </c>
      <c r="M17" s="62">
        <f t="shared" si="2"/>
        <v>0.39583333333333331</v>
      </c>
      <c r="N17" s="185"/>
      <c r="O17" s="180"/>
    </row>
    <row r="18" spans="1:16" ht="30" customHeight="1">
      <c r="A18" s="81">
        <f t="shared" si="3"/>
        <v>44116</v>
      </c>
      <c r="B18" s="82">
        <f t="shared" si="0"/>
        <v>44116</v>
      </c>
      <c r="C18" s="61">
        <v>0.35416666666666669</v>
      </c>
      <c r="D18" s="62">
        <v>0.75</v>
      </c>
      <c r="E18" s="62">
        <f t="shared" si="4"/>
        <v>0.39583333333333331</v>
      </c>
      <c r="F18" s="185"/>
      <c r="G18" s="180"/>
      <c r="H18" s="88"/>
      <c r="I18" s="81">
        <f t="shared" si="5"/>
        <v>44132</v>
      </c>
      <c r="J18" s="82">
        <f t="shared" si="1"/>
        <v>44132</v>
      </c>
      <c r="K18" s="61">
        <v>0.35416666666666669</v>
      </c>
      <c r="L18" s="62">
        <v>0.75</v>
      </c>
      <c r="M18" s="62">
        <f t="shared" si="2"/>
        <v>0.39583333333333331</v>
      </c>
      <c r="N18" s="185"/>
      <c r="O18" s="180"/>
    </row>
    <row r="19" spans="1:16" ht="30" customHeight="1">
      <c r="A19" s="81">
        <f t="shared" si="3"/>
        <v>44117</v>
      </c>
      <c r="B19" s="82">
        <f t="shared" si="0"/>
        <v>44117</v>
      </c>
      <c r="C19" s="61">
        <v>0.35416666666666669</v>
      </c>
      <c r="D19" s="62">
        <v>0.75</v>
      </c>
      <c r="E19" s="62">
        <f t="shared" si="4"/>
        <v>0.39583333333333331</v>
      </c>
      <c r="F19" s="185"/>
      <c r="G19" s="180"/>
      <c r="H19" s="88"/>
      <c r="I19" s="81">
        <f t="shared" si="5"/>
        <v>44133</v>
      </c>
      <c r="J19" s="82">
        <f t="shared" si="1"/>
        <v>44133</v>
      </c>
      <c r="K19" s="61">
        <v>0.35416666666666669</v>
      </c>
      <c r="L19" s="62">
        <v>0.75</v>
      </c>
      <c r="M19" s="62">
        <f t="shared" si="2"/>
        <v>0.39583333333333331</v>
      </c>
      <c r="N19" s="195"/>
      <c r="O19" s="196"/>
    </row>
    <row r="20" spans="1:16" ht="30" customHeight="1">
      <c r="A20" s="81">
        <f t="shared" si="3"/>
        <v>44118</v>
      </c>
      <c r="B20" s="82">
        <f t="shared" si="0"/>
        <v>44118</v>
      </c>
      <c r="C20" s="61">
        <v>0.35416666666666669</v>
      </c>
      <c r="D20" s="62">
        <v>0.75</v>
      </c>
      <c r="E20" s="62">
        <f t="shared" si="4"/>
        <v>0.39583333333333331</v>
      </c>
      <c r="F20" s="185"/>
      <c r="G20" s="180"/>
      <c r="H20" s="89"/>
      <c r="I20" s="81">
        <f t="shared" si="5"/>
        <v>44134</v>
      </c>
      <c r="J20" s="82">
        <f t="shared" si="1"/>
        <v>44134</v>
      </c>
      <c r="K20" s="61">
        <v>0.35416666666666669</v>
      </c>
      <c r="L20" s="62">
        <v>0.75</v>
      </c>
      <c r="M20" s="62">
        <f t="shared" si="2"/>
        <v>0.39583333333333331</v>
      </c>
      <c r="N20" s="179"/>
      <c r="O20" s="180"/>
    </row>
    <row r="21" spans="1:16" ht="30" customHeight="1" thickBot="1">
      <c r="A21" s="81">
        <f t="shared" si="3"/>
        <v>44119</v>
      </c>
      <c r="B21" s="82">
        <f t="shared" si="0"/>
        <v>44119</v>
      </c>
      <c r="C21" s="61">
        <v>0.35416666666666669</v>
      </c>
      <c r="D21" s="62">
        <v>0.75</v>
      </c>
      <c r="E21" s="62">
        <f t="shared" si="4"/>
        <v>0.39583333333333331</v>
      </c>
      <c r="F21" s="185"/>
      <c r="G21" s="180"/>
      <c r="H21" s="89"/>
      <c r="I21" s="101">
        <f t="shared" si="5"/>
        <v>44135</v>
      </c>
      <c r="J21" s="80">
        <f t="shared" si="1"/>
        <v>44135</v>
      </c>
      <c r="K21" s="109"/>
      <c r="L21" s="104"/>
      <c r="M21" s="104" t="str">
        <f t="shared" si="2"/>
        <v/>
      </c>
      <c r="N21" s="190"/>
      <c r="O21" s="191"/>
    </row>
    <row r="22" spans="1:16" ht="30" customHeight="1" thickBot="1">
      <c r="A22" s="92">
        <f t="shared" si="3"/>
        <v>44120</v>
      </c>
      <c r="B22" s="95">
        <f t="shared" si="0"/>
        <v>44120</v>
      </c>
      <c r="C22" s="96">
        <v>0.35416666666666669</v>
      </c>
      <c r="D22" s="94">
        <v>0.75</v>
      </c>
      <c r="E22" s="94">
        <f t="shared" si="4"/>
        <v>0.39583333333333331</v>
      </c>
      <c r="F22" s="199"/>
      <c r="G22" s="200"/>
      <c r="H22" s="88"/>
      <c r="I22" s="193" t="s">
        <v>38</v>
      </c>
      <c r="J22" s="194"/>
      <c r="K22" s="194"/>
      <c r="L22" s="194"/>
      <c r="M22" s="97">
        <f>SUM(E7:E22,M7:M21)</f>
        <v>8.7083333333333321</v>
      </c>
      <c r="N22" s="98"/>
      <c r="O22" s="99"/>
    </row>
    <row r="23" spans="1:16" ht="6" customHeight="1">
      <c r="A23" s="6"/>
      <c r="D23" s="6"/>
      <c r="E23" s="6"/>
      <c r="F23" s="20"/>
      <c r="G23" s="21"/>
      <c r="H23" s="21"/>
      <c r="I23" s="157"/>
      <c r="J23" s="157"/>
      <c r="K23" s="21"/>
      <c r="L23" s="21"/>
      <c r="M23" s="21"/>
      <c r="N23" s="21"/>
    </row>
    <row r="24" spans="1:16" ht="21.75" customHeight="1" thickBot="1">
      <c r="A24" s="6"/>
      <c r="D24" s="6"/>
      <c r="E24" s="6"/>
      <c r="F24" s="20"/>
      <c r="G24" s="21"/>
      <c r="H24" s="21"/>
      <c r="I24" s="167"/>
      <c r="J24" s="167"/>
      <c r="K24" s="167"/>
      <c r="L24" s="167"/>
      <c r="M24" s="21"/>
      <c r="N24" s="21"/>
    </row>
    <row r="25" spans="1:16" ht="22.5" customHeight="1" thickBot="1">
      <c r="A25" s="6"/>
      <c r="D25" s="6"/>
      <c r="E25" s="6"/>
      <c r="F25" s="20"/>
      <c r="G25" s="21"/>
      <c r="H25" s="21"/>
      <c r="I25" s="170" t="s">
        <v>37</v>
      </c>
      <c r="J25" s="171"/>
      <c r="K25" s="171"/>
      <c r="L25" s="172"/>
      <c r="M25" s="52" t="str">
        <f>IF(M22&gt;Sheet1!A2*Sheet1!C8+Sheet1!A5,"要","不要")</f>
        <v>不要</v>
      </c>
      <c r="N25" s="21"/>
    </row>
    <row r="26" spans="1:16" ht="22.5" customHeight="1">
      <c r="A26" s="6"/>
      <c r="D26" s="6"/>
      <c r="E26" s="6"/>
      <c r="F26" s="20"/>
      <c r="G26" s="21"/>
      <c r="H26" s="21"/>
      <c r="I26" s="51"/>
      <c r="J26" s="51"/>
      <c r="K26" s="51"/>
      <c r="L26" s="51"/>
      <c r="M26" s="55"/>
      <c r="N26" s="21"/>
    </row>
    <row r="27" spans="1:16" s="22" customFormat="1" ht="39" customHeight="1">
      <c r="A27" s="168" t="s">
        <v>69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6"/>
    </row>
    <row r="28" spans="1:16" s="22" customFormat="1" ht="29.25" customHeight="1">
      <c r="A28" s="160" t="s">
        <v>39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26"/>
    </row>
    <row r="29" spans="1:16" s="22" customFormat="1" ht="22.5" customHeight="1">
      <c r="A29" s="160" t="s">
        <v>40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25"/>
    </row>
    <row r="30" spans="1:16" s="22" customFormat="1" ht="29.25" customHeight="1">
      <c r="A30" s="168" t="s">
        <v>41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23"/>
    </row>
    <row r="31" spans="1:16" s="56" customFormat="1" ht="44.25" customHeight="1">
      <c r="A31" s="160" t="s">
        <v>44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57"/>
    </row>
    <row r="32" spans="1:16" s="22" customFormat="1" ht="22.5" customHeight="1">
      <c r="A32" s="168" t="s">
        <v>45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23"/>
    </row>
    <row r="33" spans="1:16" s="22" customFormat="1" ht="29.25" customHeight="1">
      <c r="A33" s="160" t="s">
        <v>46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23"/>
    </row>
  </sheetData>
  <mergeCells count="58">
    <mergeCell ref="A1:O1"/>
    <mergeCell ref="A2:B2"/>
    <mergeCell ref="D2:G2"/>
    <mergeCell ref="K2:O2"/>
    <mergeCell ref="A3:B3"/>
    <mergeCell ref="M3:O3"/>
    <mergeCell ref="A5:A6"/>
    <mergeCell ref="B5:B6"/>
    <mergeCell ref="C5:D5"/>
    <mergeCell ref="E5:E6"/>
    <mergeCell ref="F5:G6"/>
    <mergeCell ref="I5:I6"/>
    <mergeCell ref="J5:J6"/>
    <mergeCell ref="K5:L5"/>
    <mergeCell ref="M5:M6"/>
    <mergeCell ref="N5:O6"/>
    <mergeCell ref="F7:G7"/>
    <mergeCell ref="N7:O7"/>
    <mergeCell ref="F8:G8"/>
    <mergeCell ref="N8:O8"/>
    <mergeCell ref="F9:G9"/>
    <mergeCell ref="N9:O9"/>
    <mergeCell ref="F10:G10"/>
    <mergeCell ref="N10:O10"/>
    <mergeCell ref="F11:G11"/>
    <mergeCell ref="N11:O11"/>
    <mergeCell ref="F12:G12"/>
    <mergeCell ref="N12:O12"/>
    <mergeCell ref="F13:G13"/>
    <mergeCell ref="N13:O13"/>
    <mergeCell ref="F14:G14"/>
    <mergeCell ref="N14:O14"/>
    <mergeCell ref="F15:G15"/>
    <mergeCell ref="N15:O15"/>
    <mergeCell ref="F16:G16"/>
    <mergeCell ref="N16:O16"/>
    <mergeCell ref="F17:G17"/>
    <mergeCell ref="N17:O17"/>
    <mergeCell ref="F18:G18"/>
    <mergeCell ref="N18:O18"/>
    <mergeCell ref="F19:G19"/>
    <mergeCell ref="N19:O19"/>
    <mergeCell ref="F20:G20"/>
    <mergeCell ref="N20:O20"/>
    <mergeCell ref="F21:G21"/>
    <mergeCell ref="N21:O21"/>
    <mergeCell ref="F22:G22"/>
    <mergeCell ref="I22:L22"/>
    <mergeCell ref="A30:O30"/>
    <mergeCell ref="A31:O31"/>
    <mergeCell ref="A32:O32"/>
    <mergeCell ref="A33:O33"/>
    <mergeCell ref="I23:J23"/>
    <mergeCell ref="I24:L24"/>
    <mergeCell ref="I25:L25"/>
    <mergeCell ref="A27:O27"/>
    <mergeCell ref="A28:O28"/>
    <mergeCell ref="A29:O29"/>
  </mergeCells>
  <phoneticPr fontId="1"/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79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zoomScale="70" zoomScaleNormal="100" zoomScaleSheetLayoutView="70" workbookViewId="0">
      <selection activeCell="D3" sqref="D3"/>
    </sheetView>
  </sheetViews>
  <sheetFormatPr baseColWidth="10" defaultColWidth="9" defaultRowHeight="15"/>
  <cols>
    <col min="1" max="2" width="4.1640625" style="9" customWidth="1"/>
    <col min="3" max="4" width="11.5" style="9" customWidth="1"/>
    <col min="5" max="6" width="11.1640625" style="9" customWidth="1"/>
    <col min="7" max="7" width="2.6640625" style="9" customWidth="1"/>
    <col min="8" max="8" width="3.1640625" style="9" customWidth="1"/>
    <col min="9" max="10" width="4.1640625" style="9" customWidth="1"/>
    <col min="11" max="12" width="11.5" style="9" customWidth="1"/>
    <col min="13" max="14" width="11.1640625" style="9" customWidth="1"/>
    <col min="15" max="15" width="2.6640625" style="9" customWidth="1"/>
    <col min="16" max="16384" width="9" style="9"/>
  </cols>
  <sheetData>
    <row r="1" spans="1:15" ht="50.25" customHeight="1">
      <c r="A1" s="162" t="s">
        <v>34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26.25" customHeight="1">
      <c r="A2" s="164">
        <v>2020</v>
      </c>
      <c r="B2" s="164"/>
      <c r="C2" s="13" t="s">
        <v>0</v>
      </c>
      <c r="D2" s="163"/>
      <c r="E2" s="163"/>
      <c r="F2" s="163"/>
      <c r="G2" s="163"/>
      <c r="H2" s="14"/>
      <c r="I2" s="15" t="s">
        <v>1</v>
      </c>
      <c r="J2" s="15"/>
      <c r="K2" s="166"/>
      <c r="L2" s="166"/>
      <c r="M2" s="166"/>
      <c r="N2" s="166"/>
      <c r="O2" s="166"/>
    </row>
    <row r="3" spans="1:15" ht="26.25" customHeight="1">
      <c r="A3" s="165">
        <v>11</v>
      </c>
      <c r="B3" s="165"/>
      <c r="C3" s="16" t="s">
        <v>2</v>
      </c>
      <c r="D3" s="16"/>
      <c r="E3" s="16"/>
      <c r="F3" s="16"/>
      <c r="G3" s="17"/>
      <c r="H3" s="17"/>
      <c r="I3" s="15" t="s">
        <v>3</v>
      </c>
      <c r="J3" s="15"/>
      <c r="K3" s="18"/>
      <c r="L3" s="19" t="s">
        <v>35</v>
      </c>
      <c r="M3" s="132"/>
      <c r="N3" s="132"/>
      <c r="O3" s="132"/>
    </row>
    <row r="4" spans="1:15" ht="6" customHeight="1" thickBot="1"/>
    <row r="5" spans="1:15" ht="37.5" customHeight="1">
      <c r="A5" s="149" t="s">
        <v>4</v>
      </c>
      <c r="B5" s="133" t="s">
        <v>5</v>
      </c>
      <c r="C5" s="153" t="s">
        <v>48</v>
      </c>
      <c r="D5" s="154"/>
      <c r="E5" s="155" t="s">
        <v>47</v>
      </c>
      <c r="F5" s="145" t="s">
        <v>36</v>
      </c>
      <c r="G5" s="146"/>
      <c r="H5" s="1"/>
      <c r="I5" s="149" t="s">
        <v>4</v>
      </c>
      <c r="J5" s="133" t="s">
        <v>5</v>
      </c>
      <c r="K5" s="153" t="s">
        <v>48</v>
      </c>
      <c r="L5" s="154"/>
      <c r="M5" s="155" t="s">
        <v>47</v>
      </c>
      <c r="N5" s="145" t="s">
        <v>36</v>
      </c>
      <c r="O5" s="146"/>
    </row>
    <row r="6" spans="1:15" ht="25.5" customHeight="1" thickBot="1">
      <c r="A6" s="150"/>
      <c r="B6" s="134"/>
      <c r="C6" s="31" t="s">
        <v>49</v>
      </c>
      <c r="D6" s="58" t="s">
        <v>50</v>
      </c>
      <c r="E6" s="156"/>
      <c r="F6" s="147"/>
      <c r="G6" s="148"/>
      <c r="H6" s="2"/>
      <c r="I6" s="150"/>
      <c r="J6" s="134"/>
      <c r="K6" s="31" t="s">
        <v>49</v>
      </c>
      <c r="L6" s="58" t="s">
        <v>50</v>
      </c>
      <c r="M6" s="156"/>
      <c r="N6" s="147"/>
      <c r="O6" s="148"/>
    </row>
    <row r="7" spans="1:15" ht="30" customHeight="1">
      <c r="A7" s="79">
        <f>DATE(A2,A3,1)</f>
        <v>44136</v>
      </c>
      <c r="B7" s="80">
        <f>A7</f>
        <v>44136</v>
      </c>
      <c r="C7" s="35"/>
      <c r="D7" s="36"/>
      <c r="E7" s="36" t="str">
        <f>IF(C7="","",D7-C7)</f>
        <v/>
      </c>
      <c r="F7" s="228"/>
      <c r="G7" s="229"/>
      <c r="H7" s="83"/>
      <c r="I7" s="81">
        <f>A22+1</f>
        <v>44152</v>
      </c>
      <c r="J7" s="82">
        <f>I7</f>
        <v>44152</v>
      </c>
      <c r="K7" s="61">
        <v>0.35416666666666669</v>
      </c>
      <c r="L7" s="62">
        <v>0.75</v>
      </c>
      <c r="M7" s="62">
        <f>IF(K7="","",L7-K7)</f>
        <v>0.39583333333333331</v>
      </c>
      <c r="N7" s="185"/>
      <c r="O7" s="180"/>
    </row>
    <row r="8" spans="1:15" ht="30" customHeight="1">
      <c r="A8" s="111">
        <f>A7+1</f>
        <v>44137</v>
      </c>
      <c r="B8" s="112">
        <f t="shared" ref="B8:B22" si="0">A8</f>
        <v>44137</v>
      </c>
      <c r="C8" s="113">
        <v>0.35416666666666669</v>
      </c>
      <c r="D8" s="114">
        <v>0.75</v>
      </c>
      <c r="E8" s="114">
        <f>IF(C8="","",D8-C8)</f>
        <v>0.39583333333333331</v>
      </c>
      <c r="F8" s="224"/>
      <c r="G8" s="225"/>
      <c r="H8" s="88"/>
      <c r="I8" s="81">
        <f>I7+1</f>
        <v>44153</v>
      </c>
      <c r="J8" s="82">
        <f t="shared" ref="J8:J20" si="1">I8</f>
        <v>44153</v>
      </c>
      <c r="K8" s="65">
        <v>0.35416666666666669</v>
      </c>
      <c r="L8" s="64">
        <v>0.75</v>
      </c>
      <c r="M8" s="64">
        <f t="shared" ref="M8:M21" si="2">IF(K8="","",L8-K8)</f>
        <v>0.39583333333333331</v>
      </c>
      <c r="N8" s="205"/>
      <c r="O8" s="196"/>
    </row>
    <row r="9" spans="1:15" ht="30" customHeight="1">
      <c r="A9" s="79">
        <f t="shared" ref="A9:A22" si="3">A8+1</f>
        <v>44138</v>
      </c>
      <c r="B9" s="80">
        <f t="shared" si="0"/>
        <v>44138</v>
      </c>
      <c r="C9" s="35"/>
      <c r="D9" s="36"/>
      <c r="E9" s="36" t="str">
        <f t="shared" ref="E9:E22" si="4">IF(C9="","",D9-C9)</f>
        <v/>
      </c>
      <c r="F9" s="144"/>
      <c r="G9" s="129"/>
      <c r="H9" s="88"/>
      <c r="I9" s="81">
        <f t="shared" ref="I9:I20" si="5">I8+1</f>
        <v>44154</v>
      </c>
      <c r="J9" s="82">
        <f t="shared" si="1"/>
        <v>44154</v>
      </c>
      <c r="K9" s="65">
        <v>0.35416666666666669</v>
      </c>
      <c r="L9" s="64">
        <v>0.75</v>
      </c>
      <c r="M9" s="64">
        <f t="shared" si="2"/>
        <v>0.39583333333333331</v>
      </c>
      <c r="N9" s="205"/>
      <c r="O9" s="196"/>
    </row>
    <row r="10" spans="1:15" ht="30" customHeight="1">
      <c r="A10" s="81">
        <f t="shared" si="3"/>
        <v>44139</v>
      </c>
      <c r="B10" s="82">
        <f t="shared" si="0"/>
        <v>44139</v>
      </c>
      <c r="C10" s="61">
        <v>0.35416666666666669</v>
      </c>
      <c r="D10" s="62">
        <v>0.75</v>
      </c>
      <c r="E10" s="62">
        <f t="shared" si="4"/>
        <v>0.39583333333333331</v>
      </c>
      <c r="F10" s="185"/>
      <c r="G10" s="180"/>
      <c r="H10" s="89"/>
      <c r="I10" s="81">
        <f t="shared" si="5"/>
        <v>44155</v>
      </c>
      <c r="J10" s="82">
        <f t="shared" si="1"/>
        <v>44155</v>
      </c>
      <c r="K10" s="65">
        <v>0.35416666666666669</v>
      </c>
      <c r="L10" s="64">
        <v>0.75</v>
      </c>
      <c r="M10" s="64">
        <f t="shared" si="2"/>
        <v>0.39583333333333331</v>
      </c>
      <c r="N10" s="226"/>
      <c r="O10" s="227"/>
    </row>
    <row r="11" spans="1:15" ht="30" customHeight="1">
      <c r="A11" s="115">
        <f t="shared" si="3"/>
        <v>44140</v>
      </c>
      <c r="B11" s="90">
        <f t="shared" si="0"/>
        <v>44140</v>
      </c>
      <c r="C11" s="116">
        <v>0.35416666666666669</v>
      </c>
      <c r="D11" s="117">
        <v>0.75</v>
      </c>
      <c r="E11" s="117">
        <f t="shared" si="4"/>
        <v>0.39583333333333331</v>
      </c>
      <c r="F11" s="222"/>
      <c r="G11" s="223"/>
      <c r="H11" s="83"/>
      <c r="I11" s="79">
        <f t="shared" si="5"/>
        <v>44156</v>
      </c>
      <c r="J11" s="80">
        <f t="shared" si="1"/>
        <v>44156</v>
      </c>
      <c r="K11" s="35"/>
      <c r="L11" s="36"/>
      <c r="M11" s="36" t="str">
        <f t="shared" si="2"/>
        <v/>
      </c>
      <c r="N11" s="203"/>
      <c r="O11" s="139"/>
    </row>
    <row r="12" spans="1:15" ht="30" customHeight="1">
      <c r="A12" s="81">
        <f t="shared" si="3"/>
        <v>44141</v>
      </c>
      <c r="B12" s="82">
        <f t="shared" si="0"/>
        <v>44141</v>
      </c>
      <c r="C12" s="61">
        <v>0.35416666666666669</v>
      </c>
      <c r="D12" s="62">
        <v>0.75</v>
      </c>
      <c r="E12" s="62">
        <f t="shared" si="4"/>
        <v>0.39583333333333331</v>
      </c>
      <c r="F12" s="213"/>
      <c r="G12" s="188"/>
      <c r="H12" s="83"/>
      <c r="I12" s="79">
        <f t="shared" si="5"/>
        <v>44157</v>
      </c>
      <c r="J12" s="80">
        <f t="shared" si="1"/>
        <v>44157</v>
      </c>
      <c r="K12" s="35"/>
      <c r="L12" s="36"/>
      <c r="M12" s="36" t="str">
        <f t="shared" si="2"/>
        <v/>
      </c>
      <c r="N12" s="144"/>
      <c r="O12" s="129"/>
    </row>
    <row r="13" spans="1:15" ht="30" customHeight="1">
      <c r="A13" s="79">
        <f t="shared" si="3"/>
        <v>44142</v>
      </c>
      <c r="B13" s="80">
        <f t="shared" si="0"/>
        <v>44142</v>
      </c>
      <c r="C13" s="35"/>
      <c r="D13" s="36"/>
      <c r="E13" s="36" t="str">
        <f t="shared" si="4"/>
        <v/>
      </c>
      <c r="F13" s="220"/>
      <c r="G13" s="221"/>
      <c r="H13" s="83"/>
      <c r="I13" s="79">
        <f t="shared" si="5"/>
        <v>44158</v>
      </c>
      <c r="J13" s="80">
        <f t="shared" si="1"/>
        <v>44158</v>
      </c>
      <c r="K13" s="35"/>
      <c r="L13" s="36"/>
      <c r="M13" s="36" t="str">
        <f t="shared" si="2"/>
        <v/>
      </c>
      <c r="N13" s="144"/>
      <c r="O13" s="129"/>
    </row>
    <row r="14" spans="1:15" ht="30" customHeight="1">
      <c r="A14" s="79">
        <f t="shared" si="3"/>
        <v>44143</v>
      </c>
      <c r="B14" s="80">
        <f t="shared" si="0"/>
        <v>44143</v>
      </c>
      <c r="C14" s="35"/>
      <c r="D14" s="36"/>
      <c r="E14" s="36" t="str">
        <f t="shared" si="4"/>
        <v/>
      </c>
      <c r="F14" s="144"/>
      <c r="G14" s="129"/>
      <c r="H14" s="91"/>
      <c r="I14" s="81">
        <f t="shared" si="5"/>
        <v>44159</v>
      </c>
      <c r="J14" s="82">
        <f t="shared" si="1"/>
        <v>44159</v>
      </c>
      <c r="K14" s="61">
        <v>0.35416666666666669</v>
      </c>
      <c r="L14" s="62">
        <v>0.75</v>
      </c>
      <c r="M14" s="62">
        <f t="shared" si="2"/>
        <v>0.39583333333333331</v>
      </c>
      <c r="N14" s="185"/>
      <c r="O14" s="180"/>
    </row>
    <row r="15" spans="1:15" ht="30" customHeight="1">
      <c r="A15" s="81">
        <f t="shared" si="3"/>
        <v>44144</v>
      </c>
      <c r="B15" s="82">
        <f t="shared" si="0"/>
        <v>44144</v>
      </c>
      <c r="C15" s="61">
        <v>0.35416666666666669</v>
      </c>
      <c r="D15" s="62">
        <v>0.75</v>
      </c>
      <c r="E15" s="62">
        <f t="shared" si="4"/>
        <v>0.39583333333333331</v>
      </c>
      <c r="F15" s="185"/>
      <c r="G15" s="180"/>
      <c r="H15" s="88"/>
      <c r="I15" s="81">
        <f t="shared" si="5"/>
        <v>44160</v>
      </c>
      <c r="J15" s="82">
        <f t="shared" si="1"/>
        <v>44160</v>
      </c>
      <c r="K15" s="61">
        <v>0.35416666666666669</v>
      </c>
      <c r="L15" s="62">
        <v>0.75</v>
      </c>
      <c r="M15" s="62">
        <f t="shared" si="2"/>
        <v>0.39583333333333331</v>
      </c>
      <c r="N15" s="213"/>
      <c r="O15" s="188"/>
    </row>
    <row r="16" spans="1:15" ht="30" customHeight="1">
      <c r="A16" s="81">
        <f t="shared" si="3"/>
        <v>44145</v>
      </c>
      <c r="B16" s="82">
        <f t="shared" si="0"/>
        <v>44145</v>
      </c>
      <c r="C16" s="61">
        <v>0.35416666666666669</v>
      </c>
      <c r="D16" s="62">
        <v>0.75</v>
      </c>
      <c r="E16" s="62">
        <f t="shared" si="4"/>
        <v>0.39583333333333331</v>
      </c>
      <c r="F16" s="185"/>
      <c r="G16" s="180"/>
      <c r="H16" s="88"/>
      <c r="I16" s="81">
        <f t="shared" si="5"/>
        <v>44161</v>
      </c>
      <c r="J16" s="82">
        <f t="shared" si="1"/>
        <v>44161</v>
      </c>
      <c r="K16" s="61">
        <v>0.35416666666666669</v>
      </c>
      <c r="L16" s="62">
        <v>0.75</v>
      </c>
      <c r="M16" s="62">
        <f t="shared" si="2"/>
        <v>0.39583333333333331</v>
      </c>
      <c r="N16" s="209"/>
      <c r="O16" s="184"/>
    </row>
    <row r="17" spans="1:16" ht="30" customHeight="1">
      <c r="A17" s="81">
        <f t="shared" si="3"/>
        <v>44146</v>
      </c>
      <c r="B17" s="82">
        <f t="shared" si="0"/>
        <v>44146</v>
      </c>
      <c r="C17" s="63">
        <v>0.35416666666666669</v>
      </c>
      <c r="D17" s="64">
        <v>0.75</v>
      </c>
      <c r="E17" s="62">
        <f t="shared" si="4"/>
        <v>0.39583333333333331</v>
      </c>
      <c r="F17" s="201"/>
      <c r="G17" s="202"/>
      <c r="H17" s="88"/>
      <c r="I17" s="81">
        <f t="shared" si="5"/>
        <v>44162</v>
      </c>
      <c r="J17" s="82">
        <f t="shared" si="1"/>
        <v>44162</v>
      </c>
      <c r="K17" s="61">
        <v>0.35416666666666669</v>
      </c>
      <c r="L17" s="62">
        <v>0.75</v>
      </c>
      <c r="M17" s="62">
        <f t="shared" si="2"/>
        <v>0.39583333333333331</v>
      </c>
      <c r="N17" s="209"/>
      <c r="O17" s="184"/>
    </row>
    <row r="18" spans="1:16" ht="30" customHeight="1">
      <c r="A18" s="81">
        <f t="shared" si="3"/>
        <v>44147</v>
      </c>
      <c r="B18" s="82">
        <f t="shared" si="0"/>
        <v>44147</v>
      </c>
      <c r="C18" s="63">
        <v>0.35416666666666669</v>
      </c>
      <c r="D18" s="64">
        <v>0.75</v>
      </c>
      <c r="E18" s="62">
        <f t="shared" si="4"/>
        <v>0.39583333333333331</v>
      </c>
      <c r="F18" s="201"/>
      <c r="G18" s="202"/>
      <c r="H18" s="88"/>
      <c r="I18" s="79">
        <f t="shared" si="5"/>
        <v>44163</v>
      </c>
      <c r="J18" s="80">
        <f t="shared" si="1"/>
        <v>44163</v>
      </c>
      <c r="K18" s="35"/>
      <c r="L18" s="36"/>
      <c r="M18" s="36" t="str">
        <f t="shared" si="2"/>
        <v/>
      </c>
      <c r="N18" s="220"/>
      <c r="O18" s="221"/>
    </row>
    <row r="19" spans="1:16" ht="30" customHeight="1">
      <c r="A19" s="81">
        <f t="shared" si="3"/>
        <v>44148</v>
      </c>
      <c r="B19" s="82">
        <f t="shared" si="0"/>
        <v>44148</v>
      </c>
      <c r="C19" s="63">
        <v>0.35416666666666669</v>
      </c>
      <c r="D19" s="64">
        <v>0.75</v>
      </c>
      <c r="E19" s="64">
        <f t="shared" si="4"/>
        <v>0.39583333333333331</v>
      </c>
      <c r="F19" s="177"/>
      <c r="G19" s="178"/>
      <c r="H19" s="88"/>
      <c r="I19" s="79">
        <f t="shared" si="5"/>
        <v>44164</v>
      </c>
      <c r="J19" s="80">
        <f t="shared" si="1"/>
        <v>44164</v>
      </c>
      <c r="K19" s="35"/>
      <c r="L19" s="36"/>
      <c r="M19" s="36" t="str">
        <f t="shared" si="2"/>
        <v/>
      </c>
      <c r="N19" s="130"/>
      <c r="O19" s="131"/>
    </row>
    <row r="20" spans="1:16" ht="30" customHeight="1">
      <c r="A20" s="79">
        <f t="shared" si="3"/>
        <v>44149</v>
      </c>
      <c r="B20" s="80">
        <f t="shared" si="0"/>
        <v>44149</v>
      </c>
      <c r="C20" s="35"/>
      <c r="D20" s="36"/>
      <c r="E20" s="36" t="str">
        <f t="shared" si="4"/>
        <v/>
      </c>
      <c r="F20" s="220"/>
      <c r="G20" s="221"/>
      <c r="H20" s="89"/>
      <c r="I20" s="81">
        <f t="shared" si="5"/>
        <v>44165</v>
      </c>
      <c r="J20" s="82">
        <f t="shared" si="1"/>
        <v>44165</v>
      </c>
      <c r="K20" s="61">
        <v>0.35416666666666669</v>
      </c>
      <c r="L20" s="62">
        <v>0.75</v>
      </c>
      <c r="M20" s="62">
        <f t="shared" si="2"/>
        <v>0.39583333333333331</v>
      </c>
      <c r="N20" s="185"/>
      <c r="O20" s="180"/>
    </row>
    <row r="21" spans="1:16" ht="30" customHeight="1" thickBot="1">
      <c r="A21" s="79">
        <f t="shared" si="3"/>
        <v>44150</v>
      </c>
      <c r="B21" s="80">
        <f t="shared" si="0"/>
        <v>44150</v>
      </c>
      <c r="C21" s="35"/>
      <c r="D21" s="36"/>
      <c r="E21" s="36" t="str">
        <f t="shared" si="4"/>
        <v/>
      </c>
      <c r="F21" s="144"/>
      <c r="G21" s="129"/>
      <c r="H21" s="89"/>
      <c r="I21" s="67"/>
      <c r="J21" s="110"/>
      <c r="K21" s="93"/>
      <c r="L21" s="94"/>
      <c r="M21" s="94" t="str">
        <f t="shared" si="2"/>
        <v/>
      </c>
      <c r="N21" s="208"/>
      <c r="O21" s="200"/>
    </row>
    <row r="22" spans="1:16" ht="30" customHeight="1" thickBot="1">
      <c r="A22" s="92">
        <f t="shared" si="3"/>
        <v>44151</v>
      </c>
      <c r="B22" s="95">
        <f t="shared" si="0"/>
        <v>44151</v>
      </c>
      <c r="C22" s="68">
        <v>0.35416666666666669</v>
      </c>
      <c r="D22" s="69">
        <v>0.75</v>
      </c>
      <c r="E22" s="69">
        <f t="shared" si="4"/>
        <v>0.39583333333333331</v>
      </c>
      <c r="F22" s="199"/>
      <c r="G22" s="200"/>
      <c r="H22" s="88"/>
      <c r="I22" s="193" t="s">
        <v>38</v>
      </c>
      <c r="J22" s="194"/>
      <c r="K22" s="194"/>
      <c r="L22" s="194"/>
      <c r="M22" s="97">
        <f>SUM(E7:E22,M7:M21)</f>
        <v>7.5208333333333313</v>
      </c>
      <c r="N22" s="98"/>
      <c r="O22" s="99"/>
    </row>
    <row r="23" spans="1:16" ht="6" customHeight="1">
      <c r="A23" s="6"/>
      <c r="D23" s="6"/>
      <c r="E23" s="6"/>
      <c r="F23" s="20"/>
      <c r="G23" s="21"/>
      <c r="H23" s="21"/>
      <c r="I23" s="157"/>
      <c r="J23" s="157"/>
      <c r="K23" s="21"/>
      <c r="L23" s="21"/>
      <c r="M23" s="21"/>
      <c r="N23" s="21"/>
    </row>
    <row r="24" spans="1:16" ht="21.75" customHeight="1" thickBot="1">
      <c r="A24" s="6"/>
      <c r="D24" s="6"/>
      <c r="E24" s="6"/>
      <c r="F24" s="20"/>
      <c r="G24" s="21"/>
      <c r="H24" s="21"/>
      <c r="I24" s="167"/>
      <c r="J24" s="167"/>
      <c r="K24" s="167"/>
      <c r="L24" s="167"/>
      <c r="M24" s="21"/>
      <c r="N24" s="21"/>
    </row>
    <row r="25" spans="1:16" ht="22.5" customHeight="1" thickBot="1">
      <c r="A25" s="6"/>
      <c r="D25" s="6"/>
      <c r="E25" s="6"/>
      <c r="F25" s="20"/>
      <c r="G25" s="21"/>
      <c r="H25" s="21"/>
      <c r="I25" s="170" t="s">
        <v>37</v>
      </c>
      <c r="J25" s="171"/>
      <c r="K25" s="171"/>
      <c r="L25" s="172"/>
      <c r="M25" s="52" t="str">
        <f>IF(M22&gt;Sheet1!A2*Sheet1!C9+Sheet1!A5,"要","不要")</f>
        <v>不要</v>
      </c>
      <c r="N25" s="21"/>
    </row>
    <row r="26" spans="1:16" ht="22.5" customHeight="1">
      <c r="A26" s="6"/>
      <c r="D26" s="6"/>
      <c r="E26" s="6"/>
      <c r="F26" s="20"/>
      <c r="G26" s="21"/>
      <c r="H26" s="21"/>
      <c r="I26" s="51"/>
      <c r="J26" s="51"/>
      <c r="K26" s="51"/>
      <c r="L26" s="51"/>
      <c r="M26" s="55"/>
      <c r="N26" s="21"/>
    </row>
    <row r="27" spans="1:16" s="22" customFormat="1" ht="39" customHeight="1">
      <c r="A27" s="168" t="s">
        <v>69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6"/>
    </row>
    <row r="28" spans="1:16" s="22" customFormat="1" ht="29.25" customHeight="1">
      <c r="A28" s="160" t="s">
        <v>39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26"/>
    </row>
    <row r="29" spans="1:16" s="22" customFormat="1" ht="22.5" customHeight="1">
      <c r="A29" s="160" t="s">
        <v>40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25"/>
    </row>
    <row r="30" spans="1:16" s="22" customFormat="1" ht="29.25" customHeight="1">
      <c r="A30" s="168" t="s">
        <v>41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23"/>
    </row>
    <row r="31" spans="1:16" s="56" customFormat="1" ht="44.25" customHeight="1">
      <c r="A31" s="160" t="s">
        <v>44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57"/>
    </row>
    <row r="32" spans="1:16" s="22" customFormat="1" ht="22.5" customHeight="1">
      <c r="A32" s="168" t="s">
        <v>45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23"/>
    </row>
    <row r="33" spans="1:16" s="22" customFormat="1" ht="29.25" customHeight="1">
      <c r="A33" s="160" t="s">
        <v>46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23"/>
    </row>
  </sheetData>
  <mergeCells count="58">
    <mergeCell ref="A1:O1"/>
    <mergeCell ref="A2:B2"/>
    <mergeCell ref="D2:G2"/>
    <mergeCell ref="K2:O2"/>
    <mergeCell ref="A3:B3"/>
    <mergeCell ref="M3:O3"/>
    <mergeCell ref="A5:A6"/>
    <mergeCell ref="B5:B6"/>
    <mergeCell ref="C5:D5"/>
    <mergeCell ref="E5:E6"/>
    <mergeCell ref="F5:G6"/>
    <mergeCell ref="I5:I6"/>
    <mergeCell ref="J5:J6"/>
    <mergeCell ref="K5:L5"/>
    <mergeCell ref="M5:M6"/>
    <mergeCell ref="N5:O6"/>
    <mergeCell ref="F7:G7"/>
    <mergeCell ref="N7:O7"/>
    <mergeCell ref="F8:G8"/>
    <mergeCell ref="N8:O8"/>
    <mergeCell ref="F9:G9"/>
    <mergeCell ref="N9:O9"/>
    <mergeCell ref="F10:G10"/>
    <mergeCell ref="N10:O10"/>
    <mergeCell ref="F11:G11"/>
    <mergeCell ref="N11:O11"/>
    <mergeCell ref="F12:G12"/>
    <mergeCell ref="N12:O12"/>
    <mergeCell ref="F13:G13"/>
    <mergeCell ref="N13:O13"/>
    <mergeCell ref="F14:G14"/>
    <mergeCell ref="N14:O14"/>
    <mergeCell ref="F15:G15"/>
    <mergeCell ref="N15:O15"/>
    <mergeCell ref="F16:G16"/>
    <mergeCell ref="N16:O16"/>
    <mergeCell ref="F17:G17"/>
    <mergeCell ref="N17:O17"/>
    <mergeCell ref="F18:G18"/>
    <mergeCell ref="N18:O18"/>
    <mergeCell ref="F19:G19"/>
    <mergeCell ref="N19:O19"/>
    <mergeCell ref="F20:G20"/>
    <mergeCell ref="N20:O20"/>
    <mergeCell ref="F21:G21"/>
    <mergeCell ref="N21:O21"/>
    <mergeCell ref="F22:G22"/>
    <mergeCell ref="I22:L22"/>
    <mergeCell ref="A30:O30"/>
    <mergeCell ref="A31:O31"/>
    <mergeCell ref="A32:O32"/>
    <mergeCell ref="A33:O33"/>
    <mergeCell ref="I23:J23"/>
    <mergeCell ref="I24:L24"/>
    <mergeCell ref="I25:L25"/>
    <mergeCell ref="A27:O27"/>
    <mergeCell ref="A28:O28"/>
    <mergeCell ref="A29:O29"/>
  </mergeCells>
  <phoneticPr fontId="1"/>
  <printOptions horizontalCentered="1" verticalCentered="1"/>
  <pageMargins left="0.78740157480314965" right="0.39370078740157483" top="0.31496062992125984" bottom="0.31496062992125984" header="0.59055118110236227" footer="0.19685039370078741"/>
  <pageSetup paperSize="9" scale="7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記入例</vt:lpstr>
      <vt:lpstr>2020.4</vt:lpstr>
      <vt:lpstr>2020.5</vt:lpstr>
      <vt:lpstr>2020.6</vt:lpstr>
      <vt:lpstr>2020.7</vt:lpstr>
      <vt:lpstr>2020.8</vt:lpstr>
      <vt:lpstr>2020.9</vt:lpstr>
      <vt:lpstr>2020.10</vt:lpstr>
      <vt:lpstr>2020.11</vt:lpstr>
      <vt:lpstr>2020.12</vt:lpstr>
      <vt:lpstr>2021.1 </vt:lpstr>
      <vt:lpstr>2021.2</vt:lpstr>
      <vt:lpstr>2021.3</vt:lpstr>
      <vt:lpstr>Sheet1</vt:lpstr>
      <vt:lpstr>'2020.10'!Print_Area</vt:lpstr>
      <vt:lpstr>'2020.11'!Print_Area</vt:lpstr>
      <vt:lpstr>'2020.12'!Print_Area</vt:lpstr>
      <vt:lpstr>'2020.4'!Print_Area</vt:lpstr>
      <vt:lpstr>'2020.5'!Print_Area</vt:lpstr>
      <vt:lpstr>'2020.6'!Print_Area</vt:lpstr>
      <vt:lpstr>'2020.7'!Print_Area</vt:lpstr>
      <vt:lpstr>'2020.8'!Print_Area</vt:lpstr>
      <vt:lpstr>'2020.9'!Print_Area</vt:lpstr>
      <vt:lpstr>'2021.1 '!Print_Area</vt:lpstr>
      <vt:lpstr>'2021.2'!Print_Area</vt:lpstr>
      <vt:lpstr>'2021.3'!Print_Area</vt:lpstr>
      <vt:lpstr>記入例!Print_Area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総務課職員福利係</dc:creator>
  <cp:lastModifiedBy>東北大学大学院理学研究科広報・アウトリーチ支援室</cp:lastModifiedBy>
  <cp:lastPrinted>2020-11-25T23:01:44Z</cp:lastPrinted>
  <dcterms:created xsi:type="dcterms:W3CDTF">2009-10-30T06:43:57Z</dcterms:created>
  <dcterms:modified xsi:type="dcterms:W3CDTF">2020-11-26T00:45:54Z</dcterms:modified>
</cp:coreProperties>
</file>