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理_05総務課_人事係\33労働時間の状況の把握\"/>
    </mc:Choice>
  </mc:AlternateContent>
  <xr:revisionPtr revIDLastSave="0" documentId="8_{A50C2B7C-9F98-40E0-9CD5-4D5252E142C1}" xr6:coauthVersionLast="47" xr6:coauthVersionMax="47" xr10:uidLastSave="{00000000-0000-0000-0000-000000000000}"/>
  <bookViews>
    <workbookView xWindow="-120" yWindow="-120" windowWidth="29040" windowHeight="15840" tabRatio="887" activeTab="1" xr2:uid="{667DFF53-3185-4D7D-A193-AEA54E059467}"/>
  </bookViews>
  <sheets>
    <sheet name="記入例" sheetId="1" r:id="rId1"/>
    <sheet name="2025.4" sheetId="4" r:id="rId2"/>
    <sheet name="2025.5" sheetId="5" r:id="rId3"/>
    <sheet name="2025.6" sheetId="6" r:id="rId4"/>
    <sheet name="2025.7" sheetId="7" r:id="rId5"/>
    <sheet name="2025.8" sheetId="8" r:id="rId6"/>
    <sheet name="2025.9" sheetId="9" r:id="rId7"/>
    <sheet name="2025.10" sheetId="10" r:id="rId8"/>
    <sheet name="2025.11" sheetId="16" r:id="rId9"/>
    <sheet name="2025.12" sheetId="17" r:id="rId10"/>
    <sheet name="2026.1" sheetId="18" r:id="rId11"/>
    <sheet name="2026.2" sheetId="19" r:id="rId12"/>
    <sheet name="2026.3" sheetId="20" r:id="rId13"/>
    <sheet name="Sheet1" sheetId="2" r:id="rId14"/>
  </sheets>
  <definedNames>
    <definedName name="_xlnm.Print_Area" localSheetId="7">'2025.10'!$A$1:$O$33</definedName>
    <definedName name="_xlnm.Print_Area" localSheetId="8">'2025.11'!$A$1:$O$33</definedName>
    <definedName name="_xlnm.Print_Area" localSheetId="9">'2025.12'!$A$1:$O$33</definedName>
    <definedName name="_xlnm.Print_Area" localSheetId="1">'2025.4'!$A$1:$O$33</definedName>
    <definedName name="_xlnm.Print_Area" localSheetId="2">'2025.5'!$A$1:$O$33</definedName>
    <definedName name="_xlnm.Print_Area" localSheetId="3">'2025.6'!$A$1:$O$33</definedName>
    <definedName name="_xlnm.Print_Area" localSheetId="4">'2025.7'!$A$1:$O$33</definedName>
    <definedName name="_xlnm.Print_Area" localSheetId="5">'2025.8'!$A$1:$O$33</definedName>
    <definedName name="_xlnm.Print_Area" localSheetId="6">'2025.9'!$A$1:$O$33</definedName>
    <definedName name="_xlnm.Print_Area" localSheetId="10">'2026.1'!$A$1:$O$33</definedName>
    <definedName name="_xlnm.Print_Area" localSheetId="11">'2026.2'!$A$1:$O$33</definedName>
    <definedName name="_xlnm.Print_Area" localSheetId="12">'2026.3'!$A$1:$O$33</definedName>
    <definedName name="_xlnm.Print_Area" localSheetId="0">記入例!$A$1:$O$33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0" l="1"/>
  <c r="K20" i="20"/>
  <c r="M20" i="20"/>
  <c r="L13" i="20"/>
  <c r="K13" i="20"/>
  <c r="M13" i="20"/>
  <c r="D22" i="20"/>
  <c r="C22" i="20"/>
  <c r="E22" i="20"/>
  <c r="D15" i="20"/>
  <c r="C15" i="20"/>
  <c r="E15" i="20"/>
  <c r="D8" i="20"/>
  <c r="C8" i="20"/>
  <c r="E8" i="20"/>
  <c r="L14" i="19"/>
  <c r="K14" i="19"/>
  <c r="M14" i="19"/>
  <c r="D22" i="19"/>
  <c r="C22" i="19"/>
  <c r="E22" i="19"/>
  <c r="E18" i="19"/>
  <c r="D15" i="19"/>
  <c r="C15" i="19"/>
  <c r="E15" i="19"/>
  <c r="D8" i="19"/>
  <c r="C8" i="19"/>
  <c r="E8" i="19"/>
  <c r="L16" i="18"/>
  <c r="K16" i="18"/>
  <c r="M16" i="18"/>
  <c r="L9" i="18"/>
  <c r="K9" i="18"/>
  <c r="M9" i="18"/>
  <c r="D19" i="18"/>
  <c r="C19" i="18"/>
  <c r="E19" i="18"/>
  <c r="D11" i="18"/>
  <c r="C11" i="18"/>
  <c r="E11" i="18"/>
  <c r="L12" i="17"/>
  <c r="K12" i="17"/>
  <c r="M12" i="17"/>
  <c r="D21" i="17"/>
  <c r="C21" i="17"/>
  <c r="E21" i="17"/>
  <c r="D14" i="17"/>
  <c r="C14" i="17"/>
  <c r="E14" i="17"/>
  <c r="D7" i="17"/>
  <c r="C7" i="17"/>
  <c r="E7" i="17"/>
  <c r="L7" i="16"/>
  <c r="K7" i="16"/>
  <c r="M7" i="16"/>
  <c r="D16" i="16"/>
  <c r="C16" i="16"/>
  <c r="E16" i="16"/>
  <c r="D10" i="16"/>
  <c r="C10" i="16"/>
  <c r="E10" i="16"/>
  <c r="L17" i="10"/>
  <c r="K17" i="10"/>
  <c r="M17" i="10"/>
  <c r="L10" i="10"/>
  <c r="K10" i="10"/>
  <c r="M10" i="10"/>
  <c r="D20" i="10"/>
  <c r="C20" i="10"/>
  <c r="E20" i="10"/>
  <c r="D12" i="10"/>
  <c r="C12" i="10"/>
  <c r="E12" i="10"/>
  <c r="L19" i="9"/>
  <c r="K19" i="9"/>
  <c r="M19" i="9"/>
  <c r="L12" i="9"/>
  <c r="K12" i="9"/>
  <c r="M12" i="9"/>
  <c r="D22" i="9"/>
  <c r="C22" i="9"/>
  <c r="E22" i="9"/>
  <c r="D14" i="9"/>
  <c r="C14" i="9"/>
  <c r="E14" i="9"/>
  <c r="D7" i="9"/>
  <c r="C7" i="9"/>
  <c r="E7" i="9"/>
  <c r="L15" i="8"/>
  <c r="K15" i="8"/>
  <c r="M15" i="8"/>
  <c r="L8" i="8"/>
  <c r="K8" i="8"/>
  <c r="M8" i="8"/>
  <c r="D18" i="8"/>
  <c r="C18" i="8"/>
  <c r="E18" i="8"/>
  <c r="D10" i="8"/>
  <c r="C10" i="8"/>
  <c r="E10" i="8"/>
  <c r="L18" i="7"/>
  <c r="K18" i="7"/>
  <c r="M18" i="7"/>
  <c r="D21" i="7"/>
  <c r="C21" i="7"/>
  <c r="E21" i="7"/>
  <c r="D20" i="7"/>
  <c r="C20" i="7"/>
  <c r="E20" i="7"/>
  <c r="D13" i="7"/>
  <c r="C13" i="7"/>
  <c r="E13" i="7"/>
  <c r="L20" i="6"/>
  <c r="K20" i="6"/>
  <c r="M20" i="6"/>
  <c r="L13" i="6"/>
  <c r="K13" i="6"/>
  <c r="M13" i="6"/>
  <c r="D22" i="6"/>
  <c r="C22" i="6"/>
  <c r="E22" i="6"/>
  <c r="D15" i="6"/>
  <c r="C15" i="6"/>
  <c r="E15" i="6"/>
  <c r="D8" i="6"/>
  <c r="C8" i="6"/>
  <c r="E8" i="6"/>
  <c r="L9" i="5"/>
  <c r="K9" i="5"/>
  <c r="M9" i="5"/>
  <c r="L16" i="5"/>
  <c r="K16" i="5"/>
  <c r="M16" i="5"/>
  <c r="D18" i="5"/>
  <c r="C18" i="5"/>
  <c r="E18" i="5"/>
  <c r="L18" i="4"/>
  <c r="K18" i="4"/>
  <c r="M18" i="4"/>
  <c r="L11" i="4"/>
  <c r="K11" i="4"/>
  <c r="M11" i="4"/>
  <c r="D20" i="4"/>
  <c r="C20" i="4"/>
  <c r="E20" i="4"/>
  <c r="D13" i="4"/>
  <c r="C13" i="4"/>
  <c r="E13" i="4"/>
  <c r="L21" i="20"/>
  <c r="K21" i="20"/>
  <c r="M21" i="20"/>
  <c r="L14" i="20"/>
  <c r="K14" i="20"/>
  <c r="M14" i="20"/>
  <c r="D16" i="20"/>
  <c r="C16" i="20"/>
  <c r="E16" i="20"/>
  <c r="L7" i="20"/>
  <c r="K7" i="20"/>
  <c r="M7" i="20"/>
  <c r="D9" i="20"/>
  <c r="C9" i="20"/>
  <c r="E9" i="20"/>
  <c r="L15" i="19"/>
  <c r="K15" i="19"/>
  <c r="M15" i="19"/>
  <c r="K8" i="19"/>
  <c r="L8" i="19"/>
  <c r="M8" i="19"/>
  <c r="L7" i="19"/>
  <c r="K7" i="19"/>
  <c r="M7" i="19"/>
  <c r="D18" i="19"/>
  <c r="C18" i="19"/>
  <c r="C16" i="19"/>
  <c r="D16" i="19"/>
  <c r="E16" i="19"/>
  <c r="C9" i="19"/>
  <c r="D9" i="19"/>
  <c r="E9" i="19"/>
  <c r="C10" i="19"/>
  <c r="D10" i="19"/>
  <c r="E10" i="19"/>
  <c r="K17" i="18"/>
  <c r="L17" i="18"/>
  <c r="M17" i="18"/>
  <c r="K18" i="18"/>
  <c r="L18" i="18"/>
  <c r="M18" i="18"/>
  <c r="K10" i="18"/>
  <c r="L10" i="18"/>
  <c r="M10" i="18"/>
  <c r="K11" i="18"/>
  <c r="L11" i="18"/>
  <c r="M11" i="18"/>
  <c r="D20" i="18"/>
  <c r="C20" i="18"/>
  <c r="E20" i="18"/>
  <c r="C12" i="18"/>
  <c r="D12" i="18"/>
  <c r="E12" i="18"/>
  <c r="C13" i="18"/>
  <c r="D13" i="18"/>
  <c r="E13" i="18"/>
  <c r="C14" i="18"/>
  <c r="D14" i="18"/>
  <c r="E14" i="18"/>
  <c r="K13" i="17"/>
  <c r="L13" i="17"/>
  <c r="M13" i="17"/>
  <c r="K14" i="17"/>
  <c r="L14" i="17"/>
  <c r="M14" i="17"/>
  <c r="L7" i="17"/>
  <c r="K7" i="17"/>
  <c r="M7" i="17"/>
  <c r="C22" i="17"/>
  <c r="D22" i="17"/>
  <c r="E22" i="17"/>
  <c r="C15" i="17"/>
  <c r="D15" i="17"/>
  <c r="E15" i="17"/>
  <c r="C16" i="17"/>
  <c r="D16" i="17"/>
  <c r="E16" i="17"/>
  <c r="C8" i="17"/>
  <c r="D8" i="17"/>
  <c r="E8" i="17"/>
  <c r="C9" i="17"/>
  <c r="D9" i="17"/>
  <c r="E9" i="17"/>
  <c r="K15" i="16"/>
  <c r="L15" i="16"/>
  <c r="M15" i="16"/>
  <c r="K16" i="16"/>
  <c r="L16" i="16"/>
  <c r="M16" i="16"/>
  <c r="K9" i="16"/>
  <c r="L9" i="16"/>
  <c r="M9" i="16"/>
  <c r="L8" i="16"/>
  <c r="K8" i="16"/>
  <c r="M8" i="16"/>
  <c r="C17" i="16"/>
  <c r="D17" i="16"/>
  <c r="E17" i="16"/>
  <c r="C18" i="16"/>
  <c r="D18" i="16"/>
  <c r="E18" i="16"/>
  <c r="D11" i="16"/>
  <c r="C11" i="16"/>
  <c r="E11" i="16"/>
  <c r="K18" i="10"/>
  <c r="L18" i="10"/>
  <c r="M18" i="10"/>
  <c r="K19" i="10"/>
  <c r="L19" i="10"/>
  <c r="M19" i="10"/>
  <c r="K11" i="10"/>
  <c r="L11" i="10"/>
  <c r="M11" i="10"/>
  <c r="K12" i="10"/>
  <c r="L12" i="10"/>
  <c r="M12" i="10"/>
  <c r="D21" i="10"/>
  <c r="C21" i="10"/>
  <c r="E21" i="10"/>
  <c r="C13" i="10"/>
  <c r="D13" i="10"/>
  <c r="E13" i="10"/>
  <c r="C14" i="10"/>
  <c r="D14" i="10"/>
  <c r="E14" i="10"/>
  <c r="C15" i="10"/>
  <c r="D15" i="10"/>
  <c r="E15" i="10"/>
  <c r="D7" i="10"/>
  <c r="C7" i="10"/>
  <c r="E7" i="10"/>
  <c r="L20" i="9"/>
  <c r="K20" i="9"/>
  <c r="M20" i="9"/>
  <c r="L14" i="9"/>
  <c r="K14" i="9"/>
  <c r="M14" i="9"/>
  <c r="K8" i="9"/>
  <c r="L8" i="9"/>
  <c r="M8" i="9"/>
  <c r="L7" i="9"/>
  <c r="K7" i="9"/>
  <c r="M7" i="9"/>
  <c r="C15" i="9"/>
  <c r="D15" i="9"/>
  <c r="E15" i="9"/>
  <c r="C16" i="9"/>
  <c r="D16" i="9"/>
  <c r="E16" i="9"/>
  <c r="C8" i="9"/>
  <c r="D8" i="9"/>
  <c r="E8" i="9"/>
  <c r="C9" i="9"/>
  <c r="D9" i="9"/>
  <c r="E9" i="9"/>
  <c r="C20" i="8"/>
  <c r="D20" i="8"/>
  <c r="E20" i="8"/>
  <c r="C21" i="8"/>
  <c r="D21" i="8"/>
  <c r="E21" i="8"/>
  <c r="D19" i="8"/>
  <c r="C19" i="8"/>
  <c r="E19" i="8"/>
  <c r="K16" i="8"/>
  <c r="L16" i="8"/>
  <c r="M16" i="8"/>
  <c r="K17" i="8"/>
  <c r="L17" i="8"/>
  <c r="M17" i="8"/>
  <c r="K9" i="8"/>
  <c r="L9" i="8"/>
  <c r="M9" i="8"/>
  <c r="K10" i="8"/>
  <c r="L10" i="8"/>
  <c r="M10" i="8"/>
  <c r="C11" i="8"/>
  <c r="D11" i="8"/>
  <c r="E11" i="8"/>
  <c r="C12" i="8"/>
  <c r="D12" i="8"/>
  <c r="E12" i="8"/>
  <c r="D22" i="7"/>
  <c r="C22" i="7"/>
  <c r="E22" i="7"/>
  <c r="K19" i="7"/>
  <c r="L19" i="7"/>
  <c r="M19" i="7"/>
  <c r="K20" i="7"/>
  <c r="L20" i="7"/>
  <c r="M20" i="7"/>
  <c r="K12" i="7"/>
  <c r="L12" i="7"/>
  <c r="M12" i="7"/>
  <c r="K13" i="7"/>
  <c r="L13" i="7"/>
  <c r="M13" i="7"/>
  <c r="C14" i="7"/>
  <c r="D14" i="7"/>
  <c r="E14" i="7"/>
  <c r="C15" i="7"/>
  <c r="D15" i="7"/>
  <c r="E15" i="7"/>
  <c r="C8" i="7"/>
  <c r="D8" i="7"/>
  <c r="E8" i="7"/>
  <c r="L7" i="7"/>
  <c r="K7" i="7"/>
  <c r="M7" i="7"/>
  <c r="D7" i="7"/>
  <c r="C7" i="7"/>
  <c r="E7" i="7"/>
  <c r="K14" i="6"/>
  <c r="L14" i="6"/>
  <c r="M14" i="6"/>
  <c r="K15" i="6"/>
  <c r="L15" i="6"/>
  <c r="M15" i="6"/>
  <c r="K8" i="6"/>
  <c r="L8" i="6"/>
  <c r="M8" i="6"/>
  <c r="L7" i="6"/>
  <c r="K7" i="6"/>
  <c r="M7" i="6"/>
  <c r="C16" i="6"/>
  <c r="D16" i="6"/>
  <c r="E16" i="6"/>
  <c r="C17" i="6"/>
  <c r="D17" i="6"/>
  <c r="E17" i="6"/>
  <c r="C10" i="6"/>
  <c r="D10" i="6"/>
  <c r="E10" i="6"/>
  <c r="C9" i="6"/>
  <c r="D9" i="6"/>
  <c r="E9" i="6"/>
  <c r="L18" i="5"/>
  <c r="K18" i="5"/>
  <c r="M18" i="5"/>
  <c r="L17" i="5"/>
  <c r="K17" i="5"/>
  <c r="M17" i="5"/>
  <c r="L11" i="5"/>
  <c r="K11" i="5"/>
  <c r="M11" i="5"/>
  <c r="L10" i="5"/>
  <c r="K10" i="5"/>
  <c r="M10" i="5"/>
  <c r="D20" i="5"/>
  <c r="C20" i="5"/>
  <c r="E20" i="5"/>
  <c r="D19" i="5"/>
  <c r="C19" i="5"/>
  <c r="E19" i="5"/>
  <c r="D13" i="5"/>
  <c r="C13" i="5"/>
  <c r="E13" i="5"/>
  <c r="L20" i="4"/>
  <c r="K20" i="4"/>
  <c r="M20" i="4"/>
  <c r="L13" i="4"/>
  <c r="K13" i="4"/>
  <c r="M13" i="4"/>
  <c r="L12" i="4"/>
  <c r="K12" i="4"/>
  <c r="M12" i="4"/>
  <c r="D22" i="4"/>
  <c r="C22" i="4"/>
  <c r="E22" i="4"/>
  <c r="D21" i="4"/>
  <c r="C21" i="4"/>
  <c r="E21" i="4"/>
  <c r="D15" i="4"/>
  <c r="C15" i="4"/>
  <c r="E15" i="4"/>
  <c r="D14" i="4"/>
  <c r="C14" i="4"/>
  <c r="E14" i="4"/>
  <c r="C8" i="4"/>
  <c r="D8" i="4"/>
  <c r="E8" i="4"/>
  <c r="D7" i="4"/>
  <c r="C7" i="4"/>
  <c r="E7" i="4"/>
  <c r="L16" i="20"/>
  <c r="K16" i="20"/>
  <c r="M16" i="20"/>
  <c r="L15" i="20"/>
  <c r="K15" i="20"/>
  <c r="M15" i="20"/>
  <c r="L9" i="20"/>
  <c r="K9" i="20"/>
  <c r="M9" i="20"/>
  <c r="L8" i="20"/>
  <c r="K8" i="20"/>
  <c r="M8" i="20"/>
  <c r="D18" i="20"/>
  <c r="C18" i="20"/>
  <c r="E18" i="20"/>
  <c r="D17" i="20"/>
  <c r="C17" i="20"/>
  <c r="E17" i="20"/>
  <c r="D11" i="20"/>
  <c r="C11" i="20"/>
  <c r="E11" i="20"/>
  <c r="D10" i="20"/>
  <c r="C10" i="20"/>
  <c r="E10" i="20"/>
  <c r="L16" i="19"/>
  <c r="K16" i="19"/>
  <c r="M16" i="19"/>
  <c r="L9" i="19"/>
  <c r="K9" i="19"/>
  <c r="M9" i="19"/>
  <c r="D11" i="19"/>
  <c r="C11" i="19"/>
  <c r="E11" i="19"/>
  <c r="L19" i="18"/>
  <c r="K19" i="18"/>
  <c r="M19" i="18"/>
  <c r="L12" i="18"/>
  <c r="K12" i="18"/>
  <c r="M12" i="18"/>
  <c r="D21" i="18"/>
  <c r="C21" i="18"/>
  <c r="E21" i="18"/>
  <c r="D15" i="18"/>
  <c r="C15" i="18"/>
  <c r="E15" i="18"/>
  <c r="A7" i="18"/>
  <c r="A8" i="18"/>
  <c r="L15" i="17"/>
  <c r="K15" i="17"/>
  <c r="M15" i="17"/>
  <c r="L8" i="17"/>
  <c r="K8" i="17"/>
  <c r="M8" i="17"/>
  <c r="D17" i="17"/>
  <c r="C17" i="17"/>
  <c r="E17" i="17"/>
  <c r="D10" i="17"/>
  <c r="C10" i="17"/>
  <c r="E10" i="17"/>
  <c r="L17" i="16"/>
  <c r="K17" i="16"/>
  <c r="M17" i="16"/>
  <c r="L10" i="16"/>
  <c r="K10" i="16"/>
  <c r="M10" i="16"/>
  <c r="D19" i="16"/>
  <c r="C19" i="16"/>
  <c r="E19" i="16"/>
  <c r="D12" i="16"/>
  <c r="C12" i="16"/>
  <c r="E12" i="16"/>
  <c r="L20" i="10"/>
  <c r="K20" i="10"/>
  <c r="M20" i="10"/>
  <c r="L13" i="10"/>
  <c r="K13" i="10"/>
  <c r="M13" i="10"/>
  <c r="D22" i="10"/>
  <c r="C22" i="10"/>
  <c r="E22" i="10"/>
  <c r="D16" i="10"/>
  <c r="C16" i="10"/>
  <c r="E16" i="10"/>
  <c r="D8" i="10"/>
  <c r="C8" i="10"/>
  <c r="E8" i="10"/>
  <c r="L15" i="9"/>
  <c r="K15" i="9"/>
  <c r="M15" i="9"/>
  <c r="L9" i="9"/>
  <c r="K9" i="9"/>
  <c r="M9" i="9"/>
  <c r="D17" i="9"/>
  <c r="C17" i="9"/>
  <c r="E17" i="9"/>
  <c r="D10" i="9"/>
  <c r="C10" i="9"/>
  <c r="E10" i="9"/>
  <c r="L18" i="8"/>
  <c r="K18" i="8"/>
  <c r="M18" i="8"/>
  <c r="L11" i="8"/>
  <c r="K11" i="8"/>
  <c r="M11" i="8"/>
  <c r="D13" i="8"/>
  <c r="C13" i="8"/>
  <c r="E13" i="8"/>
  <c r="L21" i="7"/>
  <c r="K21" i="7"/>
  <c r="M21" i="7"/>
  <c r="L14" i="7"/>
  <c r="K14" i="7"/>
  <c r="M14" i="7"/>
  <c r="L8" i="7"/>
  <c r="K8" i="7"/>
  <c r="M8" i="7"/>
  <c r="D16" i="7"/>
  <c r="C16" i="7"/>
  <c r="E16" i="7"/>
  <c r="D9" i="7"/>
  <c r="C9" i="7"/>
  <c r="E9" i="7"/>
  <c r="L16" i="6"/>
  <c r="K16" i="6"/>
  <c r="M16" i="6"/>
  <c r="L9" i="6"/>
  <c r="K9" i="6"/>
  <c r="M9" i="6"/>
  <c r="D18" i="6"/>
  <c r="C18" i="6"/>
  <c r="E18" i="6"/>
  <c r="D11" i="6"/>
  <c r="C11" i="6"/>
  <c r="E11" i="6"/>
  <c r="E12" i="5"/>
  <c r="L19" i="5"/>
  <c r="K19" i="5"/>
  <c r="M19" i="5"/>
  <c r="L12" i="5"/>
  <c r="K12" i="5"/>
  <c r="M12" i="5"/>
  <c r="D21" i="5"/>
  <c r="C21" i="5"/>
  <c r="E21" i="5"/>
  <c r="D14" i="5"/>
  <c r="C14" i="5"/>
  <c r="E14" i="5"/>
  <c r="D7" i="5"/>
  <c r="C7" i="5"/>
  <c r="E7" i="5"/>
  <c r="L7" i="4"/>
  <c r="K7" i="4"/>
  <c r="M7" i="4"/>
  <c r="L14" i="4"/>
  <c r="K14" i="4"/>
  <c r="M14" i="4"/>
  <c r="D16" i="4"/>
  <c r="C16" i="4"/>
  <c r="E16" i="4"/>
  <c r="D9" i="4"/>
  <c r="C9" i="4"/>
  <c r="E9" i="4"/>
  <c r="E17" i="8"/>
  <c r="E11" i="5"/>
  <c r="E10" i="5"/>
  <c r="D8" i="5"/>
  <c r="C8" i="5"/>
  <c r="E8" i="5"/>
  <c r="L17" i="20"/>
  <c r="K17" i="20"/>
  <c r="M17" i="20"/>
  <c r="M10" i="20"/>
  <c r="D19" i="20"/>
  <c r="C19" i="20"/>
  <c r="E19" i="20"/>
  <c r="D12" i="20"/>
  <c r="C12" i="20"/>
  <c r="E12" i="20"/>
  <c r="L17" i="19"/>
  <c r="K17" i="19"/>
  <c r="M17" i="19"/>
  <c r="L10" i="19"/>
  <c r="K10" i="19"/>
  <c r="M10" i="19"/>
  <c r="D19" i="19"/>
  <c r="C19" i="19"/>
  <c r="E19" i="19"/>
  <c r="D12" i="19"/>
  <c r="C12" i="19"/>
  <c r="E12" i="19"/>
  <c r="M18" i="17"/>
  <c r="L16" i="17"/>
  <c r="K16" i="17"/>
  <c r="M16" i="17"/>
  <c r="L9" i="17"/>
  <c r="K9" i="17"/>
  <c r="M9" i="17"/>
  <c r="D18" i="17"/>
  <c r="C18" i="17"/>
  <c r="E18" i="17"/>
  <c r="D11" i="17"/>
  <c r="C11" i="17"/>
  <c r="E11" i="17"/>
  <c r="L18" i="16"/>
  <c r="K18" i="16"/>
  <c r="M18" i="16"/>
  <c r="L11" i="16"/>
  <c r="K11" i="16"/>
  <c r="M11" i="16"/>
  <c r="D20" i="16"/>
  <c r="C20" i="16"/>
  <c r="E20" i="16"/>
  <c r="D13" i="16"/>
  <c r="C13" i="16"/>
  <c r="E13" i="16"/>
  <c r="L21" i="10"/>
  <c r="K21" i="10"/>
  <c r="M21" i="10"/>
  <c r="L14" i="10"/>
  <c r="K14" i="10"/>
  <c r="M14" i="10"/>
  <c r="L7" i="10"/>
  <c r="K7" i="10"/>
  <c r="M7" i="10"/>
  <c r="D9" i="10"/>
  <c r="C9" i="10"/>
  <c r="E9" i="10"/>
  <c r="L16" i="9"/>
  <c r="K16" i="9"/>
  <c r="M16" i="9"/>
  <c r="D18" i="9"/>
  <c r="C18" i="9"/>
  <c r="E18" i="9"/>
  <c r="D11" i="9"/>
  <c r="C11" i="9"/>
  <c r="E11" i="9"/>
  <c r="L19" i="8"/>
  <c r="K19" i="8"/>
  <c r="M19" i="8"/>
  <c r="L12" i="8"/>
  <c r="K12" i="8"/>
  <c r="M12" i="8"/>
  <c r="D14" i="8"/>
  <c r="C14" i="8"/>
  <c r="E14" i="8"/>
  <c r="D7" i="8"/>
  <c r="C7" i="8"/>
  <c r="E7" i="8"/>
  <c r="L15" i="7"/>
  <c r="K15" i="7"/>
  <c r="M15" i="7"/>
  <c r="D17" i="7"/>
  <c r="C17" i="7"/>
  <c r="E17" i="7"/>
  <c r="D10" i="7"/>
  <c r="C10" i="7"/>
  <c r="E10" i="7"/>
  <c r="L17" i="6"/>
  <c r="K17" i="6"/>
  <c r="M17" i="6"/>
  <c r="L10" i="6"/>
  <c r="K10" i="6"/>
  <c r="M10" i="6"/>
  <c r="D19" i="6"/>
  <c r="C19" i="6"/>
  <c r="E19" i="6"/>
  <c r="D12" i="6"/>
  <c r="C12" i="6"/>
  <c r="E12" i="6"/>
  <c r="L20" i="5"/>
  <c r="K20" i="5"/>
  <c r="M20" i="5"/>
  <c r="L13" i="5"/>
  <c r="K13" i="5"/>
  <c r="M13" i="5"/>
  <c r="D22" i="5"/>
  <c r="C22" i="5"/>
  <c r="E22" i="5"/>
  <c r="D15" i="5"/>
  <c r="C15" i="5"/>
  <c r="E15" i="5"/>
  <c r="M19" i="4"/>
  <c r="L15" i="4"/>
  <c r="K15" i="4"/>
  <c r="M15" i="4"/>
  <c r="L8" i="4"/>
  <c r="K8" i="4"/>
  <c r="M8" i="4"/>
  <c r="D17" i="4"/>
  <c r="C17" i="4"/>
  <c r="E17" i="4"/>
  <c r="D10" i="4"/>
  <c r="C10" i="4"/>
  <c r="E10" i="4"/>
  <c r="K13" i="18"/>
  <c r="L13" i="18"/>
  <c r="M13" i="18"/>
  <c r="K20" i="18"/>
  <c r="L20" i="18"/>
  <c r="M20" i="18"/>
  <c r="C22" i="18"/>
  <c r="D22" i="18"/>
  <c r="E22" i="18"/>
  <c r="C22" i="1"/>
  <c r="L14" i="1"/>
  <c r="K15" i="1"/>
  <c r="K14" i="1"/>
  <c r="K13" i="1"/>
  <c r="K12" i="1"/>
  <c r="C18" i="1"/>
  <c r="C11" i="1"/>
  <c r="M13" i="19"/>
  <c r="E17" i="19"/>
  <c r="E7" i="18"/>
  <c r="A7" i="20"/>
  <c r="B7" i="20"/>
  <c r="A7" i="19"/>
  <c r="A8" i="19"/>
  <c r="E9" i="18"/>
  <c r="E8" i="18"/>
  <c r="M20" i="17"/>
  <c r="M19" i="17"/>
  <c r="M13" i="16"/>
  <c r="M21" i="17"/>
  <c r="A7" i="17"/>
  <c r="A8" i="17"/>
  <c r="B8" i="17"/>
  <c r="E9" i="16"/>
  <c r="A7" i="16"/>
  <c r="B7" i="16"/>
  <c r="M13" i="9"/>
  <c r="A7" i="10"/>
  <c r="A8" i="10"/>
  <c r="A9" i="10"/>
  <c r="A7" i="9"/>
  <c r="B7" i="9"/>
  <c r="A7" i="8"/>
  <c r="B7" i="8"/>
  <c r="A7" i="7"/>
  <c r="A8" i="7"/>
  <c r="A7" i="6"/>
  <c r="B7" i="6"/>
  <c r="A7" i="5"/>
  <c r="A8" i="5"/>
  <c r="A7" i="4"/>
  <c r="B7" i="4"/>
  <c r="H2" i="2"/>
  <c r="I2" i="2"/>
  <c r="I1" i="2"/>
  <c r="E9" i="5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2" i="1"/>
  <c r="B7" i="7"/>
  <c r="A8" i="4"/>
  <c r="B8" i="4"/>
  <c r="B7" i="10"/>
  <c r="A8" i="8"/>
  <c r="B8" i="8"/>
  <c r="A8" i="6"/>
  <c r="A9" i="6"/>
  <c r="B7" i="17"/>
  <c r="A8" i="16"/>
  <c r="A9" i="16"/>
  <c r="A10" i="16"/>
  <c r="B7" i="18"/>
  <c r="A9" i="8"/>
  <c r="A10" i="8"/>
  <c r="B10" i="8"/>
  <c r="B8" i="16"/>
  <c r="B9" i="8"/>
  <c r="A9" i="17"/>
  <c r="B9" i="17"/>
  <c r="M22" i="16"/>
  <c r="B9" i="16"/>
  <c r="M22" i="10"/>
  <c r="B8" i="10"/>
  <c r="M22" i="9"/>
  <c r="A8" i="9"/>
  <c r="M22" i="8"/>
  <c r="A11" i="8"/>
  <c r="A12" i="8"/>
  <c r="M22" i="7"/>
  <c r="B8" i="6"/>
  <c r="A10" i="17"/>
  <c r="A11" i="17"/>
  <c r="B8" i="9"/>
  <c r="A9" i="9"/>
  <c r="B11" i="8"/>
  <c r="B10" i="17"/>
  <c r="B9" i="9"/>
  <c r="A10" i="9"/>
  <c r="B10" i="9"/>
  <c r="A11" i="9"/>
  <c r="B11" i="9"/>
  <c r="A12" i="9"/>
  <c r="B12" i="9"/>
  <c r="A13" i="9"/>
  <c r="A14" i="9"/>
  <c r="B13" i="9"/>
  <c r="A11" i="16"/>
  <c r="B10" i="16"/>
  <c r="A10" i="10"/>
  <c r="B9" i="10"/>
  <c r="A15" i="9"/>
  <c r="B14" i="9"/>
  <c r="B12" i="8"/>
  <c r="A13" i="8"/>
  <c r="A9" i="7"/>
  <c r="B8" i="7"/>
  <c r="M22" i="6"/>
  <c r="A10" i="6"/>
  <c r="B9" i="6"/>
  <c r="M22" i="5"/>
  <c r="M22" i="4"/>
  <c r="A9" i="4"/>
  <c r="B11" i="16"/>
  <c r="A12" i="16"/>
  <c r="A11" i="10"/>
  <c r="B10" i="10"/>
  <c r="B15" i="9"/>
  <c r="A16" i="9"/>
  <c r="B13" i="8"/>
  <c r="A14" i="8"/>
  <c r="A10" i="7"/>
  <c r="B9" i="7"/>
  <c r="A11" i="6"/>
  <c r="B10" i="6"/>
  <c r="A10" i="4"/>
  <c r="B9" i="4"/>
  <c r="A13" i="16"/>
  <c r="B12" i="16"/>
  <c r="A12" i="10"/>
  <c r="B11" i="10"/>
  <c r="B16" i="9"/>
  <c r="A17" i="9"/>
  <c r="B14" i="8"/>
  <c r="A15" i="8"/>
  <c r="B10" i="7"/>
  <c r="A11" i="7"/>
  <c r="A12" i="6"/>
  <c r="B11" i="6"/>
  <c r="A11" i="4"/>
  <c r="B10" i="4"/>
  <c r="B13" i="16"/>
  <c r="A14" i="16"/>
  <c r="B12" i="10"/>
  <c r="A13" i="10"/>
  <c r="A18" i="9"/>
  <c r="B17" i="9"/>
  <c r="A16" i="8"/>
  <c r="B15" i="8"/>
  <c r="A12" i="7"/>
  <c r="B11" i="7"/>
  <c r="B12" i="6"/>
  <c r="A13" i="6"/>
  <c r="B11" i="4"/>
  <c r="A12" i="4"/>
  <c r="B14" i="16"/>
  <c r="A15" i="16"/>
  <c r="B13" i="10"/>
  <c r="A14" i="10"/>
  <c r="A19" i="9"/>
  <c r="B18" i="9"/>
  <c r="B16" i="8"/>
  <c r="A17" i="8"/>
  <c r="B12" i="7"/>
  <c r="A13" i="7"/>
  <c r="B13" i="6"/>
  <c r="A14" i="6"/>
  <c r="B12" i="4"/>
  <c r="A13" i="4"/>
  <c r="B15" i="16"/>
  <c r="A16" i="16"/>
  <c r="B14" i="10"/>
  <c r="A15" i="10"/>
  <c r="A20" i="9"/>
  <c r="B19" i="9"/>
  <c r="B17" i="8"/>
  <c r="A18" i="8"/>
  <c r="A14" i="7"/>
  <c r="B13" i="7"/>
  <c r="A15" i="6"/>
  <c r="B14" i="6"/>
  <c r="B13" i="4"/>
  <c r="A14" i="4"/>
  <c r="A17" i="16"/>
  <c r="B16" i="16"/>
  <c r="A16" i="10"/>
  <c r="B15" i="10"/>
  <c r="B20" i="9"/>
  <c r="A21" i="9"/>
  <c r="A19" i="8"/>
  <c r="B18" i="8"/>
  <c r="B14" i="7"/>
  <c r="A15" i="7"/>
  <c r="A16" i="6"/>
  <c r="B15" i="6"/>
  <c r="B14" i="4"/>
  <c r="A15" i="4"/>
  <c r="A18" i="16"/>
  <c r="B17" i="16"/>
  <c r="B16" i="10"/>
  <c r="A17" i="10"/>
  <c r="A22" i="9"/>
  <c r="B21" i="9"/>
  <c r="A20" i="8"/>
  <c r="B19" i="8"/>
  <c r="B15" i="7"/>
  <c r="A16" i="7"/>
  <c r="B16" i="6"/>
  <c r="A17" i="6"/>
  <c r="B15" i="4"/>
  <c r="A16" i="4"/>
  <c r="A19" i="16"/>
  <c r="B18" i="16"/>
  <c r="B17" i="10"/>
  <c r="A18" i="10"/>
  <c r="B22" i="9"/>
  <c r="I7" i="9"/>
  <c r="B20" i="8"/>
  <c r="A21" i="8"/>
  <c r="B16" i="7"/>
  <c r="A17" i="7"/>
  <c r="B17" i="6"/>
  <c r="A18" i="6"/>
  <c r="A17" i="4"/>
  <c r="B16" i="4"/>
  <c r="B19" i="16"/>
  <c r="A20" i="16"/>
  <c r="B18" i="10"/>
  <c r="A19" i="10"/>
  <c r="J7" i="9"/>
  <c r="I8" i="9"/>
  <c r="A22" i="8"/>
  <c r="B21" i="8"/>
  <c r="B17" i="7"/>
  <c r="A18" i="7"/>
  <c r="A19" i="6"/>
  <c r="B18" i="6"/>
  <c r="A18" i="4"/>
  <c r="B17" i="4"/>
  <c r="A21" i="16"/>
  <c r="B20" i="16"/>
  <c r="A20" i="10"/>
  <c r="B19" i="10"/>
  <c r="I9" i="9"/>
  <c r="J8" i="9"/>
  <c r="B22" i="8"/>
  <c r="I7" i="8"/>
  <c r="A19" i="7"/>
  <c r="B18" i="7"/>
  <c r="A20" i="6"/>
  <c r="B19" i="6"/>
  <c r="A19" i="4"/>
  <c r="B18" i="4"/>
  <c r="B21" i="16"/>
  <c r="A22" i="16"/>
  <c r="B20" i="10"/>
  <c r="A21" i="10"/>
  <c r="I10" i="9"/>
  <c r="J9" i="9"/>
  <c r="I8" i="8"/>
  <c r="J7" i="8"/>
  <c r="B19" i="7"/>
  <c r="A20" i="7"/>
  <c r="A21" i="6"/>
  <c r="B20" i="6"/>
  <c r="A20" i="4"/>
  <c r="B19" i="4"/>
  <c r="B22" i="16"/>
  <c r="I7" i="16"/>
  <c r="B21" i="10"/>
  <c r="A22" i="10"/>
  <c r="I11" i="9"/>
  <c r="J10" i="9"/>
  <c r="I9" i="8"/>
  <c r="J8" i="8"/>
  <c r="A21" i="7"/>
  <c r="B20" i="7"/>
  <c r="B21" i="6"/>
  <c r="A22" i="6"/>
  <c r="B20" i="4"/>
  <c r="A21" i="4"/>
  <c r="J7" i="16"/>
  <c r="I8" i="16"/>
  <c r="I7" i="10"/>
  <c r="B22" i="10"/>
  <c r="I12" i="9"/>
  <c r="J11" i="9"/>
  <c r="I10" i="8"/>
  <c r="J9" i="8"/>
  <c r="A22" i="7"/>
  <c r="B21" i="7"/>
  <c r="B22" i="6"/>
  <c r="I7" i="6"/>
  <c r="A22" i="4"/>
  <c r="B21" i="4"/>
  <c r="J8" i="16"/>
  <c r="I9" i="16"/>
  <c r="I8" i="10"/>
  <c r="J7" i="10"/>
  <c r="I13" i="9"/>
  <c r="J12" i="9"/>
  <c r="J10" i="8"/>
  <c r="I11" i="8"/>
  <c r="B22" i="7"/>
  <c r="I7" i="7"/>
  <c r="J7" i="6"/>
  <c r="I8" i="6"/>
  <c r="I7" i="4"/>
  <c r="B22" i="4"/>
  <c r="I10" i="16"/>
  <c r="J9" i="16"/>
  <c r="I9" i="10"/>
  <c r="J8" i="10"/>
  <c r="I14" i="9"/>
  <c r="J13" i="9"/>
  <c r="J11" i="8"/>
  <c r="I12" i="8"/>
  <c r="I8" i="7"/>
  <c r="J7" i="7"/>
  <c r="J8" i="6"/>
  <c r="I9" i="6"/>
  <c r="I8" i="4"/>
  <c r="J7" i="4"/>
  <c r="J10" i="16"/>
  <c r="I11" i="16"/>
  <c r="I10" i="10"/>
  <c r="J9" i="10"/>
  <c r="J14" i="9"/>
  <c r="I15" i="9"/>
  <c r="I13" i="8"/>
  <c r="J12" i="8"/>
  <c r="I9" i="7"/>
  <c r="J8" i="7"/>
  <c r="I10" i="6"/>
  <c r="J9" i="6"/>
  <c r="I9" i="4"/>
  <c r="J8" i="4"/>
  <c r="J11" i="16"/>
  <c r="I12" i="16"/>
  <c r="I11" i="10"/>
  <c r="J10" i="10"/>
  <c r="I16" i="9"/>
  <c r="J15" i="9"/>
  <c r="I14" i="8"/>
  <c r="J13" i="8"/>
  <c r="I10" i="7"/>
  <c r="J9" i="7"/>
  <c r="I11" i="6"/>
  <c r="J10" i="6"/>
  <c r="I10" i="4"/>
  <c r="J9" i="4"/>
  <c r="I13" i="16"/>
  <c r="J12" i="16"/>
  <c r="J11" i="10"/>
  <c r="I12" i="10"/>
  <c r="J16" i="9"/>
  <c r="I17" i="9"/>
  <c r="J14" i="8"/>
  <c r="I15" i="8"/>
  <c r="J10" i="7"/>
  <c r="I11" i="7"/>
  <c r="J11" i="6"/>
  <c r="I12" i="6"/>
  <c r="J10" i="4"/>
  <c r="I11" i="4"/>
  <c r="J13" i="16"/>
  <c r="I14" i="16"/>
  <c r="J12" i="10"/>
  <c r="I13" i="10"/>
  <c r="J17" i="9"/>
  <c r="I18" i="9"/>
  <c r="J15" i="8"/>
  <c r="I16" i="8"/>
  <c r="I12" i="7"/>
  <c r="J11" i="7"/>
  <c r="I13" i="6"/>
  <c r="J12" i="6"/>
  <c r="J11" i="4"/>
  <c r="I12" i="4"/>
  <c r="I15" i="16"/>
  <c r="J14" i="16"/>
  <c r="J13" i="10"/>
  <c r="I14" i="10"/>
  <c r="I19" i="9"/>
  <c r="J18" i="9"/>
  <c r="I17" i="8"/>
  <c r="J16" i="8"/>
  <c r="J12" i="7"/>
  <c r="I13" i="7"/>
  <c r="I14" i="6"/>
  <c r="J13" i="6"/>
  <c r="J12" i="4"/>
  <c r="I13" i="4"/>
  <c r="I16" i="16"/>
  <c r="J15" i="16"/>
  <c r="I15" i="10"/>
  <c r="J14" i="10"/>
  <c r="I20" i="9"/>
  <c r="J20" i="9"/>
  <c r="J19" i="9"/>
  <c r="I18" i="8"/>
  <c r="J17" i="8"/>
  <c r="J13" i="7"/>
  <c r="I14" i="7"/>
  <c r="I15" i="6"/>
  <c r="J14" i="6"/>
  <c r="I14" i="4"/>
  <c r="J13" i="4"/>
  <c r="I17" i="16"/>
  <c r="J16" i="16"/>
  <c r="I16" i="10"/>
  <c r="J15" i="10"/>
  <c r="J18" i="8"/>
  <c r="I19" i="8"/>
  <c r="J14" i="7"/>
  <c r="I15" i="7"/>
  <c r="J15" i="6"/>
  <c r="I16" i="6"/>
  <c r="I15" i="4"/>
  <c r="J14" i="4"/>
  <c r="I18" i="16"/>
  <c r="J17" i="16"/>
  <c r="J16" i="10"/>
  <c r="I17" i="10"/>
  <c r="I20" i="8"/>
  <c r="J19" i="8"/>
  <c r="J15" i="7"/>
  <c r="I16" i="7"/>
  <c r="J16" i="6"/>
  <c r="I17" i="6"/>
  <c r="I16" i="4"/>
  <c r="J15" i="4"/>
  <c r="I19" i="16"/>
  <c r="J18" i="16"/>
  <c r="J17" i="10"/>
  <c r="I18" i="10"/>
  <c r="I21" i="8"/>
  <c r="J21" i="8"/>
  <c r="J20" i="8"/>
  <c r="I17" i="7"/>
  <c r="J16" i="7"/>
  <c r="J17" i="6"/>
  <c r="I18" i="6"/>
  <c r="J16" i="4"/>
  <c r="I17" i="4"/>
  <c r="I20" i="16"/>
  <c r="J20" i="16"/>
  <c r="J19" i="16"/>
  <c r="I19" i="10"/>
  <c r="J18" i="10"/>
  <c r="I18" i="7"/>
  <c r="J17" i="7"/>
  <c r="J18" i="6"/>
  <c r="I19" i="6"/>
  <c r="J17" i="4"/>
  <c r="I18" i="4"/>
  <c r="I20" i="10"/>
  <c r="J19" i="10"/>
  <c r="J18" i="7"/>
  <c r="I19" i="7"/>
  <c r="I20" i="6"/>
  <c r="J20" i="6"/>
  <c r="J19" i="6"/>
  <c r="I19" i="4"/>
  <c r="J18" i="4"/>
  <c r="I21" i="10"/>
  <c r="J21" i="10"/>
  <c r="J20" i="10"/>
  <c r="J19" i="7"/>
  <c r="I20" i="7"/>
  <c r="I20" i="4"/>
  <c r="J20" i="4"/>
  <c r="J19" i="4"/>
  <c r="J20" i="7"/>
  <c r="I21" i="7"/>
  <c r="J21" i="7"/>
  <c r="M22" i="20"/>
  <c r="A8" i="20"/>
  <c r="M22" i="19"/>
  <c r="B8" i="19"/>
  <c r="A9" i="19"/>
  <c r="B7" i="19"/>
  <c r="M22" i="18"/>
  <c r="B8" i="18"/>
  <c r="A9" i="18"/>
  <c r="M22" i="17"/>
  <c r="A12" i="17"/>
  <c r="B11" i="17"/>
  <c r="B8" i="20"/>
  <c r="A9" i="20"/>
  <c r="B9" i="19"/>
  <c r="A10" i="19"/>
  <c r="B9" i="18"/>
  <c r="A10" i="18"/>
  <c r="B12" i="17"/>
  <c r="A13" i="17"/>
  <c r="A10" i="20"/>
  <c r="B9" i="20"/>
  <c r="B10" i="19"/>
  <c r="A11" i="19"/>
  <c r="A11" i="18"/>
  <c r="B10" i="18"/>
  <c r="B13" i="17"/>
  <c r="A14" i="17"/>
  <c r="B10" i="20"/>
  <c r="A11" i="20"/>
  <c r="A12" i="19"/>
  <c r="B11" i="19"/>
  <c r="A12" i="18"/>
  <c r="B11" i="18"/>
  <c r="B14" i="17"/>
  <c r="A15" i="17"/>
  <c r="B11" i="20"/>
  <c r="A12" i="20"/>
  <c r="B12" i="19"/>
  <c r="A13" i="19"/>
  <c r="A13" i="18"/>
  <c r="B12" i="18"/>
  <c r="B15" i="17"/>
  <c r="A16" i="17"/>
  <c r="A13" i="20"/>
  <c r="B12" i="20"/>
  <c r="A14" i="19"/>
  <c r="B13" i="19"/>
  <c r="B13" i="18"/>
  <c r="A14" i="18"/>
  <c r="B16" i="17"/>
  <c r="A17" i="17"/>
  <c r="A14" i="20"/>
  <c r="B13" i="20"/>
  <c r="A15" i="19"/>
  <c r="B14" i="19"/>
  <c r="A15" i="18"/>
  <c r="B14" i="18"/>
  <c r="B17" i="17"/>
  <c r="A18" i="17"/>
  <c r="A15" i="20"/>
  <c r="B14" i="20"/>
  <c r="B15" i="19"/>
  <c r="A16" i="19"/>
  <c r="A16" i="18"/>
  <c r="B15" i="18"/>
  <c r="B18" i="17"/>
  <c r="A19" i="17"/>
  <c r="A16" i="20"/>
  <c r="B15" i="20"/>
  <c r="A17" i="19"/>
  <c r="B16" i="19"/>
  <c r="B16" i="18"/>
  <c r="A17" i="18"/>
  <c r="B19" i="17"/>
  <c r="A20" i="17"/>
  <c r="B16" i="20"/>
  <c r="A17" i="20"/>
  <c r="B17" i="19"/>
  <c r="A18" i="19"/>
  <c r="B17" i="18"/>
  <c r="A18" i="18"/>
  <c r="B20" i="17"/>
  <c r="A21" i="17"/>
  <c r="B17" i="20"/>
  <c r="A18" i="20"/>
  <c r="A19" i="19"/>
  <c r="B18" i="19"/>
  <c r="A19" i="18"/>
  <c r="B18" i="18"/>
  <c r="A22" i="17"/>
  <c r="B21" i="17"/>
  <c r="B18" i="20"/>
  <c r="A19" i="20"/>
  <c r="B19" i="19"/>
  <c r="A20" i="19"/>
  <c r="B19" i="18"/>
  <c r="A20" i="18"/>
  <c r="B22" i="17"/>
  <c r="I7" i="17"/>
  <c r="B19" i="20"/>
  <c r="A20" i="20"/>
  <c r="B20" i="19"/>
  <c r="A21" i="19"/>
  <c r="A21" i="18"/>
  <c r="B20" i="18"/>
  <c r="J7" i="17"/>
  <c r="I8" i="17"/>
  <c r="B20" i="20"/>
  <c r="A21" i="20"/>
  <c r="B21" i="19"/>
  <c r="A22" i="19"/>
  <c r="A22" i="18"/>
  <c r="B21" i="18"/>
  <c r="I9" i="17"/>
  <c r="J8" i="17"/>
  <c r="B21" i="20"/>
  <c r="A22" i="20"/>
  <c r="I7" i="19"/>
  <c r="B22" i="19"/>
  <c r="I7" i="18"/>
  <c r="B22" i="18"/>
  <c r="J9" i="17"/>
  <c r="I10" i="17"/>
  <c r="I7" i="20"/>
  <c r="B22" i="20"/>
  <c r="J7" i="19"/>
  <c r="I8" i="19"/>
  <c r="J7" i="18"/>
  <c r="I8" i="18"/>
  <c r="I11" i="17"/>
  <c r="J10" i="17"/>
  <c r="J7" i="20"/>
  <c r="I8" i="20"/>
  <c r="J8" i="19"/>
  <c r="I9" i="19"/>
  <c r="I9" i="18"/>
  <c r="J8" i="18"/>
  <c r="I12" i="17"/>
  <c r="J11" i="17"/>
  <c r="J8" i="20"/>
  <c r="I9" i="20"/>
  <c r="I10" i="19"/>
  <c r="J9" i="19"/>
  <c r="J9" i="18"/>
  <c r="I10" i="18"/>
  <c r="J12" i="17"/>
  <c r="I13" i="17"/>
  <c r="I10" i="20"/>
  <c r="J9" i="20"/>
  <c r="J10" i="19"/>
  <c r="I11" i="19"/>
  <c r="I11" i="18"/>
  <c r="J10" i="18"/>
  <c r="J13" i="17"/>
  <c r="I14" i="17"/>
  <c r="J10" i="20"/>
  <c r="I11" i="20"/>
  <c r="J11" i="19"/>
  <c r="I12" i="19"/>
  <c r="I12" i="18"/>
  <c r="J11" i="18"/>
  <c r="I15" i="17"/>
  <c r="J14" i="17"/>
  <c r="J11" i="20"/>
  <c r="I12" i="20"/>
  <c r="I13" i="19"/>
  <c r="J12" i="19"/>
  <c r="I13" i="18"/>
  <c r="J12" i="18"/>
  <c r="I16" i="17"/>
  <c r="J15" i="17"/>
  <c r="I13" i="20"/>
  <c r="J12" i="20"/>
  <c r="J13" i="19"/>
  <c r="I14" i="19"/>
  <c r="I14" i="18"/>
  <c r="J13" i="18"/>
  <c r="I17" i="17"/>
  <c r="J16" i="17"/>
  <c r="I14" i="20"/>
  <c r="J13" i="20"/>
  <c r="J14" i="19"/>
  <c r="I15" i="19"/>
  <c r="J14" i="18"/>
  <c r="I15" i="18"/>
  <c r="J17" i="17"/>
  <c r="I18" i="17"/>
  <c r="J14" i="20"/>
  <c r="I15" i="20"/>
  <c r="I16" i="19"/>
  <c r="J15" i="19"/>
  <c r="J15" i="18"/>
  <c r="I16" i="18"/>
  <c r="I19" i="17"/>
  <c r="J18" i="17"/>
  <c r="J15" i="20"/>
  <c r="I16" i="20"/>
  <c r="I17" i="19"/>
  <c r="J16" i="19"/>
  <c r="J16" i="18"/>
  <c r="I17" i="18"/>
  <c r="J19" i="17"/>
  <c r="I20" i="17"/>
  <c r="I17" i="20"/>
  <c r="J16" i="20"/>
  <c r="J17" i="19"/>
  <c r="I18" i="19"/>
  <c r="J18" i="19"/>
  <c r="I18" i="18"/>
  <c r="J17" i="18"/>
  <c r="I21" i="17"/>
  <c r="J21" i="17"/>
  <c r="J20" i="17"/>
  <c r="J17" i="20"/>
  <c r="I18" i="20"/>
  <c r="I19" i="18"/>
  <c r="J18" i="18"/>
  <c r="I19" i="20"/>
  <c r="J18" i="20"/>
  <c r="I20" i="18"/>
  <c r="J19" i="18"/>
  <c r="J19" i="20"/>
  <c r="I20" i="20"/>
  <c r="I21" i="18"/>
  <c r="J21" i="18"/>
  <c r="J20" i="18"/>
  <c r="J20" i="20"/>
  <c r="I21" i="20"/>
  <c r="J21" i="20"/>
  <c r="H3" i="2"/>
  <c r="I3" i="2"/>
  <c r="H4" i="2"/>
  <c r="H5" i="2"/>
  <c r="I4" i="2"/>
  <c r="I5" i="2"/>
  <c r="H6" i="2"/>
  <c r="H7" i="2"/>
  <c r="I6" i="2"/>
  <c r="I7" i="2"/>
  <c r="H8" i="2"/>
  <c r="I8" i="2"/>
  <c r="H9" i="2"/>
  <c r="H10" i="2"/>
  <c r="I9" i="2"/>
  <c r="H11" i="2"/>
  <c r="I10" i="2"/>
  <c r="H12" i="2"/>
  <c r="I11" i="2"/>
  <c r="I12" i="2"/>
  <c r="H13" i="2"/>
  <c r="H14" i="2"/>
  <c r="I13" i="2"/>
  <c r="I14" i="2"/>
  <c r="H15" i="2"/>
  <c r="H16" i="2"/>
  <c r="I15" i="2"/>
  <c r="I16" i="2"/>
  <c r="J1" i="2"/>
  <c r="J2" i="2"/>
  <c r="K1" i="2"/>
  <c r="J3" i="2"/>
  <c r="K2" i="2"/>
  <c r="K3" i="2"/>
  <c r="J4" i="2"/>
  <c r="J5" i="2"/>
  <c r="K4" i="2"/>
  <c r="K5" i="2"/>
  <c r="J6" i="2"/>
  <c r="J7" i="2"/>
  <c r="K6" i="2"/>
  <c r="J8" i="2"/>
  <c r="K7" i="2"/>
  <c r="J9" i="2"/>
  <c r="K8" i="2"/>
  <c r="K9" i="2"/>
  <c r="J10" i="2"/>
  <c r="K10" i="2"/>
  <c r="J11" i="2"/>
  <c r="J12" i="2"/>
  <c r="K11" i="2"/>
  <c r="J13" i="2"/>
  <c r="K12" i="2"/>
  <c r="K13" i="2"/>
  <c r="J14" i="2"/>
  <c r="K14" i="2"/>
  <c r="J15" i="2"/>
  <c r="K15" i="2"/>
  <c r="J16" i="2"/>
  <c r="K16" i="2"/>
  <c r="L1" i="2"/>
  <c r="C2" i="2"/>
  <c r="M1" i="2"/>
  <c r="L2" i="2"/>
  <c r="L3" i="2"/>
  <c r="M2" i="2"/>
  <c r="M25" i="1"/>
  <c r="M25" i="4"/>
  <c r="L4" i="2"/>
  <c r="M3" i="2"/>
  <c r="L5" i="2"/>
  <c r="M4" i="2"/>
  <c r="L6" i="2"/>
  <c r="M5" i="2"/>
  <c r="L7" i="2"/>
  <c r="M6" i="2"/>
  <c r="L8" i="2"/>
  <c r="M7" i="2"/>
  <c r="L9" i="2"/>
  <c r="M8" i="2"/>
  <c r="L10" i="2"/>
  <c r="M9" i="2"/>
  <c r="L11" i="2"/>
  <c r="M10" i="2"/>
  <c r="L12" i="2"/>
  <c r="M11" i="2"/>
  <c r="L13" i="2"/>
  <c r="M12" i="2"/>
  <c r="L14" i="2"/>
  <c r="M13" i="2"/>
  <c r="L15" i="2"/>
  <c r="M14" i="2"/>
  <c r="L16" i="2"/>
  <c r="M15" i="2"/>
  <c r="N1" i="2"/>
  <c r="M16" i="2"/>
  <c r="N2" i="2"/>
  <c r="O1" i="2"/>
  <c r="O2" i="2"/>
  <c r="N3" i="2"/>
  <c r="N4" i="2"/>
  <c r="O3" i="2"/>
  <c r="O4" i="2"/>
  <c r="N5" i="2"/>
  <c r="N6" i="2"/>
  <c r="O5" i="2"/>
  <c r="O6" i="2"/>
  <c r="N7" i="2"/>
  <c r="N8" i="2"/>
  <c r="O7" i="2"/>
  <c r="O8" i="2"/>
  <c r="N9" i="2"/>
  <c r="N10" i="2"/>
  <c r="O9" i="2"/>
  <c r="O10" i="2"/>
  <c r="N11" i="2"/>
  <c r="N12" i="2"/>
  <c r="O11" i="2"/>
  <c r="O12" i="2"/>
  <c r="N13" i="2"/>
  <c r="N14" i="2"/>
  <c r="O13" i="2"/>
  <c r="O14" i="2"/>
  <c r="N15" i="2"/>
  <c r="N16" i="2"/>
  <c r="O15" i="2"/>
  <c r="O16" i="2"/>
  <c r="P1" i="2"/>
  <c r="Q1" i="2"/>
  <c r="P2" i="2"/>
  <c r="C3" i="2"/>
  <c r="M25" i="5"/>
  <c r="P3" i="2"/>
  <c r="Q2" i="2"/>
  <c r="Q3" i="2"/>
  <c r="P4" i="2"/>
  <c r="P5" i="2"/>
  <c r="Q4" i="2"/>
  <c r="Q5" i="2"/>
  <c r="P6" i="2"/>
  <c r="P7" i="2"/>
  <c r="Q6" i="2"/>
  <c r="Q7" i="2"/>
  <c r="P8" i="2"/>
  <c r="P9" i="2"/>
  <c r="Q8" i="2"/>
  <c r="Q9" i="2"/>
  <c r="P10" i="2"/>
  <c r="P11" i="2"/>
  <c r="Q10" i="2"/>
  <c r="Q11" i="2"/>
  <c r="P12" i="2"/>
  <c r="P13" i="2"/>
  <c r="Q12" i="2"/>
  <c r="Q13" i="2"/>
  <c r="P14" i="2"/>
  <c r="P15" i="2"/>
  <c r="Q14" i="2"/>
  <c r="Q15" i="2"/>
  <c r="P16" i="2"/>
  <c r="R1" i="2"/>
  <c r="Q16" i="2"/>
  <c r="S1" i="2"/>
  <c r="R2" i="2"/>
  <c r="S2" i="2"/>
  <c r="R3" i="2"/>
  <c r="S3" i="2"/>
  <c r="R4" i="2"/>
  <c r="R5" i="2"/>
  <c r="S4" i="2"/>
  <c r="R6" i="2"/>
  <c r="S5" i="2"/>
  <c r="R7" i="2"/>
  <c r="S6" i="2"/>
  <c r="R8" i="2"/>
  <c r="S7" i="2"/>
  <c r="R9" i="2"/>
  <c r="S8" i="2"/>
  <c r="R10" i="2"/>
  <c r="S9" i="2"/>
  <c r="R11" i="2"/>
  <c r="S10" i="2"/>
  <c r="R12" i="2"/>
  <c r="S11" i="2"/>
  <c r="R13" i="2"/>
  <c r="S12" i="2"/>
  <c r="R14" i="2"/>
  <c r="S13" i="2"/>
  <c r="R15" i="2"/>
  <c r="S14" i="2"/>
  <c r="R16" i="2"/>
  <c r="S15" i="2"/>
  <c r="S16" i="2"/>
  <c r="T1" i="2"/>
  <c r="T2" i="2"/>
  <c r="U1" i="2"/>
  <c r="C4" i="2"/>
  <c r="M25" i="6"/>
  <c r="U2" i="2"/>
  <c r="T3" i="2"/>
  <c r="U3" i="2"/>
  <c r="T4" i="2"/>
  <c r="U4" i="2"/>
  <c r="T5" i="2"/>
  <c r="U5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V1" i="2"/>
  <c r="U16" i="2"/>
  <c r="W1" i="2"/>
  <c r="V2" i="2"/>
  <c r="W2" i="2"/>
  <c r="V3" i="2"/>
  <c r="W3" i="2"/>
  <c r="V4" i="2"/>
  <c r="W4" i="2"/>
  <c r="V5" i="2"/>
  <c r="W5" i="2"/>
  <c r="V6" i="2"/>
  <c r="W6" i="2"/>
  <c r="V7" i="2"/>
  <c r="W7" i="2"/>
  <c r="V8" i="2"/>
  <c r="W8" i="2"/>
  <c r="V9" i="2"/>
  <c r="W9" i="2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X1" i="2"/>
  <c r="X2" i="2"/>
  <c r="Y1" i="2"/>
  <c r="C5" i="2"/>
  <c r="M25" i="7"/>
  <c r="Y2" i="2"/>
  <c r="X3" i="2"/>
  <c r="Y3" i="2"/>
  <c r="X4" i="2"/>
  <c r="Y4" i="2"/>
  <c r="X5" i="2"/>
  <c r="Y5" i="2"/>
  <c r="X6" i="2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5" i="2"/>
  <c r="Y15" i="2"/>
  <c r="X16" i="2"/>
  <c r="Z1" i="2"/>
  <c r="Y16" i="2"/>
  <c r="AA1" i="2"/>
  <c r="Z2" i="2"/>
  <c r="AA2" i="2"/>
  <c r="Z3" i="2"/>
  <c r="AA3" i="2"/>
  <c r="Z4" i="2"/>
  <c r="AA4" i="2"/>
  <c r="Z5" i="2"/>
  <c r="AA5" i="2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AB1" i="2"/>
  <c r="AC1" i="2"/>
  <c r="AB2" i="2"/>
  <c r="C6" i="2"/>
  <c r="M25" i="8"/>
  <c r="AC2" i="2"/>
  <c r="AB3" i="2"/>
  <c r="AC3" i="2"/>
  <c r="AB4" i="2"/>
  <c r="AC4" i="2"/>
  <c r="AB5" i="2"/>
  <c r="AC5" i="2"/>
  <c r="AB6" i="2"/>
  <c r="AC6" i="2"/>
  <c r="AB7" i="2"/>
  <c r="AC7" i="2"/>
  <c r="AB8" i="2"/>
  <c r="AC8" i="2"/>
  <c r="AB9" i="2"/>
  <c r="AC9" i="2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D1" i="2"/>
  <c r="AE1" i="2"/>
  <c r="AD2" i="2"/>
  <c r="AE2" i="2"/>
  <c r="AD3" i="2"/>
  <c r="AE3" i="2"/>
  <c r="AD4" i="2"/>
  <c r="AE4" i="2"/>
  <c r="AD5" i="2"/>
  <c r="AE5" i="2"/>
  <c r="AD6" i="2"/>
  <c r="AE6" i="2"/>
  <c r="AD7" i="2"/>
  <c r="AE7" i="2"/>
  <c r="AD8" i="2"/>
  <c r="AE8" i="2"/>
  <c r="AD9" i="2"/>
  <c r="AE9" i="2"/>
  <c r="AD10" i="2"/>
  <c r="AE10" i="2"/>
  <c r="AD11" i="2"/>
  <c r="AE11" i="2"/>
  <c r="AD12" i="2"/>
  <c r="AE12" i="2"/>
  <c r="AD13" i="2"/>
  <c r="AE13" i="2"/>
  <c r="AD14" i="2"/>
  <c r="AE14" i="2"/>
  <c r="AD15" i="2"/>
  <c r="AE15" i="2"/>
  <c r="AD16" i="2"/>
  <c r="AE16" i="2"/>
  <c r="AF1" i="2"/>
  <c r="AG1" i="2"/>
  <c r="AF2" i="2"/>
  <c r="C7" i="2"/>
  <c r="M25" i="9"/>
  <c r="AF3" i="2"/>
  <c r="AG2" i="2"/>
  <c r="AF4" i="2"/>
  <c r="AG3" i="2"/>
  <c r="AF5" i="2"/>
  <c r="AG4" i="2"/>
  <c r="AF6" i="2"/>
  <c r="AG5" i="2"/>
  <c r="AF7" i="2"/>
  <c r="AG6" i="2"/>
  <c r="AF8" i="2"/>
  <c r="AG7" i="2"/>
  <c r="AF9" i="2"/>
  <c r="AG8" i="2"/>
  <c r="AF10" i="2"/>
  <c r="AG9" i="2"/>
  <c r="AF11" i="2"/>
  <c r="AG10" i="2"/>
  <c r="AF12" i="2"/>
  <c r="AG11" i="2"/>
  <c r="AF13" i="2"/>
  <c r="AG12" i="2"/>
  <c r="AF14" i="2"/>
  <c r="AG13" i="2"/>
  <c r="AF15" i="2"/>
  <c r="AG14" i="2"/>
  <c r="AF16" i="2"/>
  <c r="AG15" i="2"/>
  <c r="AH1" i="2"/>
  <c r="AG16" i="2"/>
  <c r="AH2" i="2"/>
  <c r="AI1" i="2"/>
  <c r="AH3" i="2"/>
  <c r="AI2" i="2"/>
  <c r="AH4" i="2"/>
  <c r="AI3" i="2"/>
  <c r="AH5" i="2"/>
  <c r="AI4" i="2"/>
  <c r="AH6" i="2"/>
  <c r="AI5" i="2"/>
  <c r="AH7" i="2"/>
  <c r="AI6" i="2"/>
  <c r="AH8" i="2"/>
  <c r="AI7" i="2"/>
  <c r="AH9" i="2"/>
  <c r="AI8" i="2"/>
  <c r="AH10" i="2"/>
  <c r="AI9" i="2"/>
  <c r="AH11" i="2"/>
  <c r="AI10" i="2"/>
  <c r="AH12" i="2"/>
  <c r="AI11" i="2"/>
  <c r="AH13" i="2"/>
  <c r="AI12" i="2"/>
  <c r="AH14" i="2"/>
  <c r="AI13" i="2"/>
  <c r="AH15" i="2"/>
  <c r="AI14" i="2"/>
  <c r="AH16" i="2"/>
  <c r="AI15" i="2"/>
  <c r="AI16" i="2"/>
  <c r="AJ1" i="2"/>
  <c r="AJ2" i="2"/>
  <c r="AK1" i="2"/>
  <c r="C8" i="2"/>
  <c r="M25" i="10"/>
  <c r="AJ3" i="2"/>
  <c r="AK2" i="2"/>
  <c r="AJ4" i="2"/>
  <c r="AK3" i="2"/>
  <c r="AK4" i="2"/>
  <c r="AJ5" i="2"/>
  <c r="AJ6" i="2"/>
  <c r="AK5" i="2"/>
  <c r="AK6" i="2"/>
  <c r="AJ7" i="2"/>
  <c r="AJ8" i="2"/>
  <c r="AK7" i="2"/>
  <c r="AK8" i="2"/>
  <c r="AJ9" i="2"/>
  <c r="AJ10" i="2"/>
  <c r="AK9" i="2"/>
  <c r="AK10" i="2"/>
  <c r="AJ11" i="2"/>
  <c r="AJ12" i="2"/>
  <c r="AK11" i="2"/>
  <c r="AK12" i="2"/>
  <c r="AJ13" i="2"/>
  <c r="AJ14" i="2"/>
  <c r="AK13" i="2"/>
  <c r="AK14" i="2"/>
  <c r="AJ15" i="2"/>
  <c r="AJ16" i="2"/>
  <c r="AK15" i="2"/>
  <c r="AL1" i="2"/>
  <c r="AK16" i="2"/>
  <c r="AM1" i="2"/>
  <c r="AL2" i="2"/>
  <c r="AM2" i="2"/>
  <c r="AL3" i="2"/>
  <c r="AM3" i="2"/>
  <c r="AL4" i="2"/>
  <c r="AM4" i="2"/>
  <c r="AL5" i="2"/>
  <c r="AM5" i="2"/>
  <c r="AL6" i="2"/>
  <c r="AM6" i="2"/>
  <c r="AL7" i="2"/>
  <c r="AM7" i="2"/>
  <c r="AL8" i="2"/>
  <c r="AM8" i="2"/>
  <c r="AL9" i="2"/>
  <c r="AM9" i="2"/>
  <c r="AL10" i="2"/>
  <c r="AM10" i="2"/>
  <c r="AL11" i="2"/>
  <c r="AM11" i="2"/>
  <c r="AL12" i="2"/>
  <c r="AM12" i="2"/>
  <c r="AL13" i="2"/>
  <c r="AM13" i="2"/>
  <c r="AL14" i="2"/>
  <c r="AM14" i="2"/>
  <c r="AL15" i="2"/>
  <c r="AM15" i="2"/>
  <c r="AL16" i="2"/>
  <c r="AM16" i="2"/>
  <c r="AN1" i="2"/>
  <c r="AO1" i="2"/>
  <c r="AN2" i="2"/>
  <c r="C9" i="2"/>
  <c r="M25" i="16"/>
  <c r="AO2" i="2"/>
  <c r="AN3" i="2"/>
  <c r="AO3" i="2"/>
  <c r="AN4" i="2"/>
  <c r="AO4" i="2"/>
  <c r="AN5" i="2"/>
  <c r="AO5" i="2"/>
  <c r="AN6" i="2"/>
  <c r="AO6" i="2"/>
  <c r="AN7" i="2"/>
  <c r="AO7" i="2"/>
  <c r="AN8" i="2"/>
  <c r="AO8" i="2"/>
  <c r="AN9" i="2"/>
  <c r="AO9" i="2"/>
  <c r="AN10" i="2"/>
  <c r="AO10" i="2"/>
  <c r="AN11" i="2"/>
  <c r="AO11" i="2"/>
  <c r="AN12" i="2"/>
  <c r="AO12" i="2"/>
  <c r="AN13" i="2"/>
  <c r="AO13" i="2"/>
  <c r="AN14" i="2"/>
  <c r="AO14" i="2"/>
  <c r="AN15" i="2"/>
  <c r="AO15" i="2"/>
  <c r="AN16" i="2"/>
  <c r="AP1" i="2"/>
  <c r="AO16" i="2"/>
  <c r="AQ1" i="2"/>
  <c r="AP2" i="2"/>
  <c r="AP3" i="2"/>
  <c r="AQ2" i="2"/>
  <c r="AP4" i="2"/>
  <c r="AQ3" i="2"/>
  <c r="AP5" i="2"/>
  <c r="AQ4" i="2"/>
  <c r="AP6" i="2"/>
  <c r="AQ5" i="2"/>
  <c r="AP7" i="2"/>
  <c r="AQ6" i="2"/>
  <c r="AP8" i="2"/>
  <c r="AQ7" i="2"/>
  <c r="AP9" i="2"/>
  <c r="AQ8" i="2"/>
  <c r="AP10" i="2"/>
  <c r="AQ9" i="2"/>
  <c r="AP11" i="2"/>
  <c r="AQ10" i="2"/>
  <c r="AP12" i="2"/>
  <c r="AQ11" i="2"/>
  <c r="AP13" i="2"/>
  <c r="AQ12" i="2"/>
  <c r="AP14" i="2"/>
  <c r="AQ13" i="2"/>
  <c r="AP15" i="2"/>
  <c r="AQ14" i="2"/>
  <c r="AP16" i="2"/>
  <c r="AQ15" i="2"/>
  <c r="AQ16" i="2"/>
  <c r="AR1" i="2"/>
  <c r="AS1" i="2"/>
  <c r="AR2" i="2"/>
  <c r="C10" i="2"/>
  <c r="M25" i="17"/>
  <c r="AS2" i="2"/>
  <c r="AR3" i="2"/>
  <c r="AR4" i="2"/>
  <c r="AS3" i="2"/>
  <c r="AS4" i="2"/>
  <c r="AR5" i="2"/>
  <c r="AR6" i="2"/>
  <c r="AS5" i="2"/>
  <c r="AS6" i="2"/>
  <c r="AR7" i="2"/>
  <c r="AR8" i="2"/>
  <c r="AS7" i="2"/>
  <c r="AR9" i="2"/>
  <c r="AS8" i="2"/>
  <c r="AS9" i="2"/>
  <c r="AR10" i="2"/>
  <c r="AS10" i="2"/>
  <c r="AR11" i="2"/>
  <c r="AS11" i="2"/>
  <c r="AR12" i="2"/>
  <c r="AS12" i="2"/>
  <c r="AR13" i="2"/>
  <c r="AS13" i="2"/>
  <c r="AR14" i="2"/>
  <c r="AS14" i="2"/>
  <c r="AR15" i="2"/>
  <c r="AS15" i="2"/>
  <c r="AR16" i="2"/>
  <c r="AT1" i="2"/>
  <c r="AS16" i="2"/>
  <c r="AU1" i="2"/>
  <c r="AT2" i="2"/>
  <c r="AU2" i="2"/>
  <c r="AT3" i="2"/>
  <c r="AU3" i="2"/>
  <c r="AT4" i="2"/>
  <c r="AT5" i="2"/>
  <c r="AU4" i="2"/>
  <c r="AT6" i="2"/>
  <c r="AU5" i="2"/>
  <c r="AT7" i="2"/>
  <c r="AU6" i="2"/>
  <c r="AT8" i="2"/>
  <c r="AU7" i="2"/>
  <c r="AT9" i="2"/>
  <c r="AU8" i="2"/>
  <c r="AT10" i="2"/>
  <c r="AU9" i="2"/>
  <c r="AT11" i="2"/>
  <c r="AU10" i="2"/>
  <c r="AT12" i="2"/>
  <c r="AU11" i="2"/>
  <c r="AT13" i="2"/>
  <c r="AU12" i="2"/>
  <c r="AT14" i="2"/>
  <c r="AU13" i="2"/>
  <c r="AT15" i="2"/>
  <c r="AU14" i="2"/>
  <c r="AT16" i="2"/>
  <c r="AU15" i="2"/>
  <c r="AU16" i="2"/>
  <c r="AV1" i="2"/>
  <c r="AV2" i="2"/>
  <c r="AW1" i="2"/>
  <c r="C11" i="2"/>
  <c r="M25" i="18"/>
  <c r="AV3" i="2"/>
  <c r="AW2" i="2"/>
  <c r="AW3" i="2"/>
  <c r="AV4" i="2"/>
  <c r="AV5" i="2"/>
  <c r="AW4" i="2"/>
  <c r="AW5" i="2"/>
  <c r="AV6" i="2"/>
  <c r="AV7" i="2"/>
  <c r="AW6" i="2"/>
  <c r="AW7" i="2"/>
  <c r="AV8" i="2"/>
  <c r="AV9" i="2"/>
  <c r="AW8" i="2"/>
  <c r="AV10" i="2"/>
  <c r="AW9" i="2"/>
  <c r="AW10" i="2"/>
  <c r="AV11" i="2"/>
  <c r="AV12" i="2"/>
  <c r="AW11" i="2"/>
  <c r="AV13" i="2"/>
  <c r="AW12" i="2"/>
  <c r="AV14" i="2"/>
  <c r="AW13" i="2"/>
  <c r="AV15" i="2"/>
  <c r="AW14" i="2"/>
  <c r="AW15" i="2"/>
  <c r="AV16" i="2"/>
  <c r="AW16" i="2"/>
  <c r="AX1" i="2"/>
  <c r="AX2" i="2"/>
  <c r="AY1" i="2"/>
  <c r="AX3" i="2"/>
  <c r="AY2" i="2"/>
  <c r="AX4" i="2"/>
  <c r="AY3" i="2"/>
  <c r="AX5" i="2"/>
  <c r="AY4" i="2"/>
  <c r="AX6" i="2"/>
  <c r="AY5" i="2"/>
  <c r="AX7" i="2"/>
  <c r="AY6" i="2"/>
  <c r="AX8" i="2"/>
  <c r="AY7" i="2"/>
  <c r="AX9" i="2"/>
  <c r="AY8" i="2"/>
  <c r="AX10" i="2"/>
  <c r="AY9" i="2"/>
  <c r="AX11" i="2"/>
  <c r="AY10" i="2"/>
  <c r="AX12" i="2"/>
  <c r="AY11" i="2"/>
  <c r="AX13" i="2"/>
  <c r="AY12" i="2"/>
  <c r="AX14" i="2"/>
  <c r="AY13" i="2"/>
  <c r="AX15" i="2"/>
  <c r="AY14" i="2"/>
  <c r="AX16" i="2"/>
  <c r="AY15" i="2"/>
  <c r="AY16" i="2"/>
  <c r="AZ1" i="2"/>
  <c r="AZ2" i="2"/>
  <c r="BA1" i="2"/>
  <c r="C12" i="2"/>
  <c r="M25" i="19"/>
  <c r="AZ3" i="2"/>
  <c r="BA2" i="2"/>
  <c r="AZ4" i="2"/>
  <c r="BA3" i="2"/>
  <c r="AZ5" i="2"/>
  <c r="BA4" i="2"/>
  <c r="AZ6" i="2"/>
  <c r="BA5" i="2"/>
  <c r="AZ7" i="2"/>
  <c r="BA6" i="2"/>
  <c r="AZ8" i="2"/>
  <c r="BA7" i="2"/>
  <c r="AZ9" i="2"/>
  <c r="BA8" i="2"/>
  <c r="AZ10" i="2"/>
  <c r="BA9" i="2"/>
  <c r="AZ11" i="2"/>
  <c r="BA10" i="2"/>
  <c r="AZ12" i="2"/>
  <c r="BA11" i="2"/>
  <c r="AZ13" i="2"/>
  <c r="BA12" i="2"/>
  <c r="AZ14" i="2"/>
  <c r="BA13" i="2"/>
  <c r="AZ15" i="2"/>
  <c r="BA14" i="2"/>
  <c r="AZ16" i="2"/>
  <c r="BA15" i="2"/>
  <c r="BA16" i="2"/>
  <c r="BB1" i="2"/>
  <c r="BB2" i="2"/>
  <c r="BC1" i="2"/>
  <c r="BB3" i="2"/>
  <c r="BC2" i="2"/>
  <c r="BB4" i="2"/>
  <c r="BC3" i="2"/>
  <c r="BB5" i="2"/>
  <c r="BC4" i="2"/>
  <c r="BB6" i="2"/>
  <c r="BC5" i="2"/>
  <c r="BB7" i="2"/>
  <c r="BC6" i="2"/>
  <c r="BB8" i="2"/>
  <c r="BC7" i="2"/>
  <c r="BB9" i="2"/>
  <c r="BC8" i="2"/>
  <c r="BB10" i="2"/>
  <c r="BC9" i="2"/>
  <c r="BB11" i="2"/>
  <c r="BC10" i="2"/>
  <c r="BB12" i="2"/>
  <c r="BC11" i="2"/>
  <c r="BB13" i="2"/>
  <c r="BC12" i="2"/>
  <c r="BB14" i="2"/>
  <c r="BC13" i="2"/>
  <c r="BB15" i="2"/>
  <c r="BC14" i="2"/>
  <c r="BB16" i="2"/>
  <c r="BC15" i="2"/>
  <c r="BC16" i="2"/>
  <c r="BD1" i="2"/>
  <c r="C13" i="2"/>
  <c r="M25" i="20"/>
  <c r="A9" i="5"/>
  <c r="B8" i="5"/>
  <c r="B7" i="5"/>
  <c r="A10" i="5"/>
  <c r="B9" i="5"/>
  <c r="A11" i="5"/>
  <c r="B10" i="5"/>
  <c r="A12" i="5"/>
  <c r="B11" i="5"/>
  <c r="A13" i="5"/>
  <c r="B12" i="5"/>
  <c r="B13" i="5"/>
  <c r="A14" i="5"/>
  <c r="B14" i="5"/>
  <c r="A15" i="5"/>
  <c r="B15" i="5"/>
  <c r="A16" i="5"/>
  <c r="B16" i="5"/>
  <c r="A17" i="5"/>
  <c r="A18" i="5"/>
  <c r="B17" i="5"/>
  <c r="B18" i="5"/>
  <c r="A19" i="5"/>
  <c r="B19" i="5"/>
  <c r="A20" i="5"/>
  <c r="B20" i="5"/>
  <c r="A21" i="5"/>
  <c r="B21" i="5"/>
  <c r="A22" i="5"/>
  <c r="I7" i="5"/>
  <c r="B22" i="5"/>
  <c r="I8" i="5"/>
  <c r="J7" i="5"/>
  <c r="I9" i="5"/>
  <c r="J8" i="5"/>
  <c r="J9" i="5"/>
  <c r="I10" i="5"/>
  <c r="I11" i="5"/>
  <c r="J10" i="5"/>
  <c r="J11" i="5"/>
  <c r="I12" i="5"/>
  <c r="J12" i="5"/>
  <c r="I13" i="5"/>
  <c r="J13" i="5"/>
  <c r="I14" i="5"/>
  <c r="I15" i="5"/>
  <c r="J14" i="5"/>
  <c r="I16" i="5"/>
  <c r="J15" i="5"/>
  <c r="I17" i="5"/>
  <c r="J16" i="5"/>
  <c r="J17" i="5"/>
  <c r="I18" i="5"/>
  <c r="J18" i="5"/>
  <c r="I19" i="5"/>
  <c r="I20" i="5"/>
  <c r="J19" i="5"/>
  <c r="I21" i="5"/>
  <c r="J21" i="5"/>
  <c r="J20" i="5"/>
</calcChain>
</file>

<file path=xl/sharedStrings.xml><?xml version="1.0" encoding="utf-8"?>
<sst xmlns="http://schemas.openxmlformats.org/spreadsheetml/2006/main" count="508" uniqueCount="74">
  <si>
    <t>年（西暦）</t>
    <rPh sb="0" eb="1">
      <t>ネン</t>
    </rPh>
    <rPh sb="2" eb="4">
      <t>セイレキ</t>
    </rPh>
    <phoneticPr fontId="1"/>
  </si>
  <si>
    <t>所　属</t>
    <rPh sb="0" eb="1">
      <t>トコロ</t>
    </rPh>
    <rPh sb="2" eb="3">
      <t>ゾク</t>
    </rPh>
    <phoneticPr fontId="1"/>
  </si>
  <si>
    <t>月</t>
    <rPh sb="0" eb="1">
      <t>ツキ</t>
    </rPh>
    <phoneticPr fontId="1"/>
  </si>
  <si>
    <t>職　名</t>
    <rPh sb="0" eb="1">
      <t>ショク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</si>
  <si>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</si>
  <si>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</si>
  <si>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木</t>
  </si>
  <si>
    <t>金</t>
  </si>
  <si>
    <t>土</t>
  </si>
  <si>
    <t>日</t>
  </si>
  <si>
    <t>月</t>
  </si>
  <si>
    <t>火</t>
  </si>
  <si>
    <t>水</t>
  </si>
  <si>
    <t>月</t>
    <phoneticPr fontId="1"/>
  </si>
  <si>
    <t>出張</t>
    <rPh sb="0" eb="2">
      <t>シュッチョウ</t>
    </rPh>
    <phoneticPr fontId="1"/>
  </si>
  <si>
    <t>年休</t>
    <rPh sb="0" eb="2">
      <t>ネンキュウ</t>
    </rPh>
    <phoneticPr fontId="1"/>
  </si>
  <si>
    <t>14日出張の
振替</t>
    <rPh sb="2" eb="3">
      <t>ニチ</t>
    </rPh>
    <rPh sb="3" eb="5">
      <t>シュッチョウ</t>
    </rPh>
    <rPh sb="7" eb="9">
      <t>フリカエ</t>
    </rPh>
    <phoneticPr fontId="1"/>
  </si>
  <si>
    <t>研修</t>
    <rPh sb="0" eb="2">
      <t>ケンシュウ</t>
    </rPh>
    <phoneticPr fontId="1"/>
  </si>
  <si>
    <t>火</t>
    <phoneticPr fontId="1"/>
  </si>
  <si>
    <t>勤務日数</t>
    <rPh sb="0" eb="2">
      <t>キンム</t>
    </rPh>
    <rPh sb="2" eb="4">
      <t>ニッスウ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</si>
  <si>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</si>
  <si>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</si>
  <si>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</si>
  <si>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</si>
  <si>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</si>
  <si>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</si>
  <si>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</si>
  <si>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</si>
  <si>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</si>
  <si>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</si>
  <si>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</si>
  <si>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</si>
  <si>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所定時間</t>
    <rPh sb="0" eb="2">
      <t>ショテイ</t>
    </rPh>
    <rPh sb="2" eb="4">
      <t>ジカン</t>
    </rPh>
    <phoneticPr fontId="1"/>
  </si>
  <si>
    <t>時間外労働</t>
    <rPh sb="0" eb="3">
      <t>ジカンガイ</t>
    </rPh>
    <rPh sb="3" eb="5">
      <t>ロウドウ</t>
    </rPh>
    <phoneticPr fontId="1"/>
  </si>
  <si>
    <t>労働安全衛生法に基づく労働時間の状況の記録</t>
    <rPh sb="0" eb="2">
      <t>ロウドウ</t>
    </rPh>
    <rPh sb="2" eb="4">
      <t>アンゼン</t>
    </rPh>
    <rPh sb="4" eb="7">
      <t>エイセイホウ</t>
    </rPh>
    <rPh sb="8" eb="9">
      <t>モト</t>
    </rPh>
    <rPh sb="11" eb="13">
      <t>ロウドウ</t>
    </rPh>
    <rPh sb="13" eb="15">
      <t>ジカン</t>
    </rPh>
    <rPh sb="16" eb="18">
      <t>ジョウキョウ</t>
    </rPh>
    <rPh sb="19" eb="21">
      <t>キロク</t>
    </rPh>
    <phoneticPr fontId="1"/>
  </si>
  <si>
    <t>氏　名　</t>
    <rPh sb="0" eb="1">
      <t>シ</t>
    </rPh>
    <rPh sb="2" eb="3">
      <t>メイ</t>
    </rPh>
    <phoneticPr fontId="1"/>
  </si>
  <si>
    <r>
      <t>特記事項
　</t>
    </r>
    <r>
      <rPr>
        <sz val="8"/>
        <rFont val="ＭＳ Ｐ明朝"/>
        <family val="1"/>
        <charset val="128"/>
      </rPr>
      <t>(※4,5,6）</t>
    </r>
    <rPh sb="0" eb="2">
      <t>トッキ</t>
    </rPh>
    <rPh sb="2" eb="4">
      <t>ジコウ</t>
    </rPh>
    <phoneticPr fontId="1"/>
  </si>
  <si>
    <r>
      <t xml:space="preserve">産業医への報告 </t>
    </r>
    <r>
      <rPr>
        <sz val="10"/>
        <rFont val="ＭＳ Ｐ明朝"/>
        <family val="1"/>
        <charset val="128"/>
      </rPr>
      <t>（※7）</t>
    </r>
    <rPh sb="0" eb="3">
      <t>サンギョウイ</t>
    </rPh>
    <rPh sb="5" eb="7">
      <t>ホウコク</t>
    </rPh>
    <phoneticPr fontId="1"/>
  </si>
  <si>
    <r>
      <t xml:space="preserve">職務を遂行し得る時間の合計
</t>
    </r>
    <r>
      <rPr>
        <sz val="10"/>
        <rFont val="ＭＳ Ｐ明朝"/>
        <family val="1"/>
        <charset val="128"/>
      </rPr>
      <t xml:space="preserve"> （※2）</t>
    </r>
    <rPh sb="11" eb="13">
      <t>ゴウケイ</t>
    </rPh>
    <phoneticPr fontId="1"/>
  </si>
  <si>
    <t>※2　始期時刻から終期時刻までの時間が、「職務を遂行し得る時間」欄に自動計算されます。また、職務を遂行し得る時間の1箇月の合計が、「職務を遂行し得る
　　　る時間の合計」欄に自動計算されます。</t>
    <rPh sb="3" eb="5">
      <t>シキ</t>
    </rPh>
    <rPh sb="5" eb="7">
      <t>ジコク</t>
    </rPh>
    <rPh sb="9" eb="11">
      <t>シュウキ</t>
    </rPh>
    <rPh sb="11" eb="13">
      <t>ジコク</t>
    </rPh>
    <rPh sb="16" eb="18">
      <t>ジカン</t>
    </rPh>
    <rPh sb="21" eb="23">
      <t>ショクム</t>
    </rPh>
    <rPh sb="24" eb="26">
      <t>スイコウ</t>
    </rPh>
    <rPh sb="27" eb="28">
      <t>エ</t>
    </rPh>
    <rPh sb="29" eb="31">
      <t>ジカン</t>
    </rPh>
    <rPh sb="32" eb="33">
      <t>ラン</t>
    </rPh>
    <rPh sb="34" eb="36">
      <t>ジドウ</t>
    </rPh>
    <rPh sb="36" eb="38">
      <t>ケイサン</t>
    </rPh>
    <rPh sb="46" eb="48">
      <t>ショクム</t>
    </rPh>
    <rPh sb="49" eb="51">
      <t>スイコウ</t>
    </rPh>
    <rPh sb="52" eb="53">
      <t>ウ</t>
    </rPh>
    <rPh sb="54" eb="56">
      <t>ジカン</t>
    </rPh>
    <rPh sb="58" eb="60">
      <t>カゲツ</t>
    </rPh>
    <rPh sb="61" eb="63">
      <t>ゴウケイ</t>
    </rPh>
    <rPh sb="85" eb="86">
      <t>ラン</t>
    </rPh>
    <rPh sb="87" eb="89">
      <t>ジドウ</t>
    </rPh>
    <rPh sb="89" eb="91">
      <t>ケイサン</t>
    </rPh>
    <phoneticPr fontId="1"/>
  </si>
  <si>
    <r>
      <t>※3　職務を遂行し得る時間には、各自の裁量により取得した休憩時間・休息時間等を含んでいます。</t>
    </r>
    <r>
      <rPr>
        <strike/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　　　</t>
    </r>
    <rPh sb="3" eb="5">
      <t>ショクム</t>
    </rPh>
    <rPh sb="6" eb="8">
      <t>スイコウ</t>
    </rPh>
    <rPh sb="9" eb="10">
      <t>エ</t>
    </rPh>
    <rPh sb="11" eb="13">
      <t>ジカン</t>
    </rPh>
    <rPh sb="16" eb="18">
      <t>カクジ</t>
    </rPh>
    <rPh sb="19" eb="21">
      <t>サイリョウ</t>
    </rPh>
    <rPh sb="24" eb="26">
      <t>シュトク</t>
    </rPh>
    <rPh sb="28" eb="30">
      <t>キュウケイ</t>
    </rPh>
    <rPh sb="30" eb="32">
      <t>ジカン</t>
    </rPh>
    <rPh sb="33" eb="35">
      <t>キュウソク</t>
    </rPh>
    <rPh sb="35" eb="37">
      <t>ジカン</t>
    </rPh>
    <rPh sb="37" eb="38">
      <t>トウ</t>
    </rPh>
    <rPh sb="39" eb="40">
      <t>フク</t>
    </rPh>
    <phoneticPr fontId="1"/>
  </si>
  <si>
    <t>※4　出張及び研修の場合は、出張、研修先に入った時刻を「始期時刻」欄に、出張、研修先から出た時刻を「終期時刻」欄に記入し、「特記事項」欄に出張又は研
　　　修と記入願います。</t>
    <rPh sb="3" eb="5">
      <t>シュッチョウ</t>
    </rPh>
    <rPh sb="5" eb="6">
      <t>オヨ</t>
    </rPh>
    <rPh sb="7" eb="9">
      <t>ケンシュウ</t>
    </rPh>
    <rPh sb="10" eb="12">
      <t>バアイ</t>
    </rPh>
    <rPh sb="14" eb="16">
      <t>シュッチョウ</t>
    </rPh>
    <rPh sb="17" eb="19">
      <t>ケンシュウ</t>
    </rPh>
    <rPh sb="19" eb="20">
      <t>サキ</t>
    </rPh>
    <rPh sb="21" eb="22">
      <t>ハイ</t>
    </rPh>
    <rPh sb="24" eb="26">
      <t>ジコク</t>
    </rPh>
    <rPh sb="28" eb="30">
      <t>シキ</t>
    </rPh>
    <rPh sb="30" eb="32">
      <t>ジコク</t>
    </rPh>
    <rPh sb="33" eb="34">
      <t>ラン</t>
    </rPh>
    <rPh sb="36" eb="38">
      <t>シュッチョウ</t>
    </rPh>
    <rPh sb="39" eb="41">
      <t>ケンシュウ</t>
    </rPh>
    <rPh sb="41" eb="42">
      <t>サキ</t>
    </rPh>
    <rPh sb="44" eb="45">
      <t>デ</t>
    </rPh>
    <rPh sb="46" eb="48">
      <t>ジコク</t>
    </rPh>
    <rPh sb="50" eb="52">
      <t>シュウキ</t>
    </rPh>
    <rPh sb="52" eb="54">
      <t>ジコク</t>
    </rPh>
    <rPh sb="55" eb="56">
      <t>ラン</t>
    </rPh>
    <rPh sb="57" eb="59">
      <t>キニュウ</t>
    </rPh>
    <rPh sb="62" eb="64">
      <t>トッキ</t>
    </rPh>
    <rPh sb="64" eb="66">
      <t>ジコウ</t>
    </rPh>
    <rPh sb="67" eb="68">
      <t>ラン</t>
    </rPh>
    <rPh sb="69" eb="71">
      <t>シュッチョウ</t>
    </rPh>
    <rPh sb="71" eb="72">
      <t>マタ</t>
    </rPh>
    <rPh sb="73" eb="74">
      <t>ケン</t>
    </rPh>
    <rPh sb="78" eb="79">
      <t>オサム</t>
    </rPh>
    <rPh sb="80" eb="82">
      <t>キニュウ</t>
    </rPh>
    <rPh sb="82" eb="83">
      <t>ネガ</t>
    </rPh>
    <phoneticPr fontId="1"/>
  </si>
  <si>
    <t>勤務場所から出張先</t>
    <rPh sb="0" eb="2">
      <t>キンム</t>
    </rPh>
    <rPh sb="2" eb="4">
      <t>バショ</t>
    </rPh>
    <rPh sb="6" eb="8">
      <t>シュッチョウ</t>
    </rPh>
    <rPh sb="8" eb="9">
      <t>サキ</t>
    </rPh>
    <phoneticPr fontId="1"/>
  </si>
  <si>
    <t>※5　勤務場所に入室してから、出張、研修先に出向く場合は、「始期時刻」欄に勤務場所に入室した時の時刻を、「終期時刻」欄に出張、研修先から出た時刻を記
　　　入願います。また、出張、研修先から戻り、勤務場所に入室した場合は、「始期時刻」欄に出張、研修先に入った時刻を、「終期時刻」欄に勤務場所から退室し
　　　た時刻を記入願います。なお、いずれの場合にも「特記事項」欄にその旨を記入願います。（記入例：出張先から勤務場所　勤務場所から出張先等）</t>
    <rPh sb="3" eb="5">
      <t>キンム</t>
    </rPh>
    <rPh sb="5" eb="7">
      <t>バショ</t>
    </rPh>
    <rPh sb="8" eb="10">
      <t>ニュウシツ</t>
    </rPh>
    <rPh sb="15" eb="17">
      <t>シュッチョウ</t>
    </rPh>
    <rPh sb="18" eb="20">
      <t>ケンシュウ</t>
    </rPh>
    <rPh sb="20" eb="21">
      <t>サキ</t>
    </rPh>
    <rPh sb="22" eb="24">
      <t>デム</t>
    </rPh>
    <rPh sb="25" eb="27">
      <t>バアイ</t>
    </rPh>
    <rPh sb="30" eb="32">
      <t>シキ</t>
    </rPh>
    <rPh sb="32" eb="33">
      <t>ジ</t>
    </rPh>
    <rPh sb="33" eb="34">
      <t>コク</t>
    </rPh>
    <rPh sb="35" eb="36">
      <t>ラン</t>
    </rPh>
    <rPh sb="37" eb="39">
      <t>キンム</t>
    </rPh>
    <rPh sb="39" eb="41">
      <t>バショ</t>
    </rPh>
    <rPh sb="42" eb="44">
      <t>ニュウシツ</t>
    </rPh>
    <rPh sb="46" eb="47">
      <t>トキ</t>
    </rPh>
    <rPh sb="48" eb="50">
      <t>ジコク</t>
    </rPh>
    <rPh sb="53" eb="55">
      <t>シュウキ</t>
    </rPh>
    <rPh sb="55" eb="57">
      <t>ジコク</t>
    </rPh>
    <rPh sb="58" eb="59">
      <t>ラン</t>
    </rPh>
    <rPh sb="60" eb="62">
      <t>シュッチョウ</t>
    </rPh>
    <rPh sb="63" eb="65">
      <t>ケンシュウ</t>
    </rPh>
    <rPh sb="65" eb="66">
      <t>サキ</t>
    </rPh>
    <rPh sb="68" eb="69">
      <t>デ</t>
    </rPh>
    <rPh sb="71" eb="72">
      <t>コク</t>
    </rPh>
    <rPh sb="87" eb="89">
      <t>シュッチョウ</t>
    </rPh>
    <rPh sb="90" eb="92">
      <t>ケンシュウ</t>
    </rPh>
    <rPh sb="92" eb="93">
      <t>サキ</t>
    </rPh>
    <rPh sb="95" eb="96">
      <t>モド</t>
    </rPh>
    <rPh sb="98" eb="100">
      <t>キンム</t>
    </rPh>
    <rPh sb="100" eb="102">
      <t>バショ</t>
    </rPh>
    <rPh sb="103" eb="105">
      <t>ニュウシツ</t>
    </rPh>
    <rPh sb="107" eb="109">
      <t>バアイ</t>
    </rPh>
    <rPh sb="112" eb="114">
      <t>シキ</t>
    </rPh>
    <rPh sb="114" eb="116">
      <t>ジコク</t>
    </rPh>
    <rPh sb="117" eb="118">
      <t>ラン</t>
    </rPh>
    <rPh sb="119" eb="121">
      <t>シュッチョウ</t>
    </rPh>
    <rPh sb="122" eb="124">
      <t>ケンシュウ</t>
    </rPh>
    <rPh sb="124" eb="125">
      <t>サキ</t>
    </rPh>
    <rPh sb="126" eb="127">
      <t>ハイ</t>
    </rPh>
    <rPh sb="129" eb="131">
      <t>ジコク</t>
    </rPh>
    <rPh sb="134" eb="136">
      <t>シュウキ</t>
    </rPh>
    <rPh sb="136" eb="138">
      <t>ジコク</t>
    </rPh>
    <rPh sb="139" eb="140">
      <t>ラン</t>
    </rPh>
    <rPh sb="160" eb="161">
      <t>ネガ</t>
    </rPh>
    <rPh sb="172" eb="174">
      <t>バアイ</t>
    </rPh>
    <rPh sb="188" eb="190">
      <t>キニュウ</t>
    </rPh>
    <rPh sb="196" eb="198">
      <t>キニュウ</t>
    </rPh>
    <rPh sb="198" eb="199">
      <t>レイ</t>
    </rPh>
    <rPh sb="200" eb="202">
      <t>シュッチョウ</t>
    </rPh>
    <rPh sb="202" eb="203">
      <t>サキ</t>
    </rPh>
    <rPh sb="205" eb="207">
      <t>キンム</t>
    </rPh>
    <rPh sb="207" eb="209">
      <t>バショ</t>
    </rPh>
    <rPh sb="210" eb="212">
      <t>キンム</t>
    </rPh>
    <rPh sb="212" eb="214">
      <t>バショ</t>
    </rPh>
    <rPh sb="216" eb="218">
      <t>シュッチョウ</t>
    </rPh>
    <rPh sb="218" eb="219">
      <t>サキ</t>
    </rPh>
    <rPh sb="219" eb="220">
      <t>トウ</t>
    </rPh>
    <phoneticPr fontId="1"/>
  </si>
  <si>
    <t>※6　振替、有給休暇等の場合は、「特記事項」欄にその旨記入願います。</t>
    <rPh sb="3" eb="5">
      <t>フリカエ</t>
    </rPh>
    <rPh sb="6" eb="8">
      <t>ユウキュウ</t>
    </rPh>
    <rPh sb="8" eb="10">
      <t>キュウカ</t>
    </rPh>
    <rPh sb="10" eb="11">
      <t>トウ</t>
    </rPh>
    <rPh sb="12" eb="14">
      <t>バアイ</t>
    </rPh>
    <rPh sb="17" eb="19">
      <t>トッキ</t>
    </rPh>
    <rPh sb="19" eb="21">
      <t>ジコウ</t>
    </rPh>
    <rPh sb="22" eb="23">
      <t>ラン</t>
    </rPh>
    <rPh sb="26" eb="27">
      <t>ムネ</t>
    </rPh>
    <rPh sb="27" eb="29">
      <t>キニュウ</t>
    </rPh>
    <rPh sb="29" eb="30">
      <t>ネガ</t>
    </rPh>
    <phoneticPr fontId="1"/>
  </si>
  <si>
    <t>※7　「産業医への報告」欄は、自動判別になっています。「職務を遂行し得る時間の合計」欄の時間数が、産業医に報告する必要がある時間数を超えると、自動的
　　　に「要」となります。</t>
    <rPh sb="4" eb="7">
      <t>サンギョウイ</t>
    </rPh>
    <rPh sb="9" eb="11">
      <t>ホウコク</t>
    </rPh>
    <rPh sb="12" eb="13">
      <t>ラン</t>
    </rPh>
    <rPh sb="15" eb="17">
      <t>ジドウ</t>
    </rPh>
    <rPh sb="17" eb="19">
      <t>ハンベツ</t>
    </rPh>
    <rPh sb="28" eb="30">
      <t>ショクム</t>
    </rPh>
    <rPh sb="31" eb="33">
      <t>スイコウ</t>
    </rPh>
    <rPh sb="34" eb="35">
      <t>エ</t>
    </rPh>
    <rPh sb="36" eb="38">
      <t>ジカン</t>
    </rPh>
    <rPh sb="39" eb="41">
      <t>ゴウケイ</t>
    </rPh>
    <rPh sb="42" eb="43">
      <t>ラン</t>
    </rPh>
    <rPh sb="44" eb="46">
      <t>ジカン</t>
    </rPh>
    <rPh sb="46" eb="47">
      <t>スウ</t>
    </rPh>
    <rPh sb="49" eb="52">
      <t>サンギョウイ</t>
    </rPh>
    <rPh sb="53" eb="55">
      <t>ホウコク</t>
    </rPh>
    <rPh sb="57" eb="59">
      <t>ヒツヨウ</t>
    </rPh>
    <rPh sb="62" eb="64">
      <t>ジカン</t>
    </rPh>
    <rPh sb="64" eb="65">
      <t>スウ</t>
    </rPh>
    <rPh sb="66" eb="67">
      <t>コ</t>
    </rPh>
    <rPh sb="71" eb="74">
      <t>ジドウテキ</t>
    </rPh>
    <phoneticPr fontId="1"/>
  </si>
  <si>
    <r>
      <t xml:space="preserve">職務を遂行
し得る時間
</t>
    </r>
    <r>
      <rPr>
        <sz val="8"/>
        <rFont val="ＭＳ Ｐ明朝"/>
        <family val="1"/>
        <charset val="128"/>
      </rPr>
      <t>(※2,3）</t>
    </r>
    <rPh sb="0" eb="2">
      <t>ショクム</t>
    </rPh>
    <rPh sb="3" eb="5">
      <t>スイコウ</t>
    </rPh>
    <rPh sb="7" eb="8">
      <t>ウ</t>
    </rPh>
    <rPh sb="9" eb="11">
      <t>ジカン</t>
    </rPh>
    <phoneticPr fontId="1"/>
  </si>
  <si>
    <t>職務を遂行し得る時間の
始期及び終期　　　　　　　　　　　　　　　　　　　</t>
    <rPh sb="0" eb="2">
      <t>ショクム</t>
    </rPh>
    <rPh sb="3" eb="5">
      <t>スイコウ</t>
    </rPh>
    <rPh sb="6" eb="7">
      <t>エ</t>
    </rPh>
    <rPh sb="8" eb="10">
      <t>ジカン</t>
    </rPh>
    <rPh sb="12" eb="14">
      <t>シキ</t>
    </rPh>
    <rPh sb="14" eb="15">
      <t>オヨ</t>
    </rPh>
    <rPh sb="16" eb="18">
      <t>シュウキ</t>
    </rPh>
    <phoneticPr fontId="1"/>
  </si>
  <si>
    <r>
      <t>始期時刻</t>
    </r>
    <r>
      <rPr>
        <sz val="8"/>
        <rFont val="ＭＳ Ｐ明朝"/>
        <family val="1"/>
        <charset val="128"/>
      </rPr>
      <t>(※1）　</t>
    </r>
    <rPh sb="0" eb="2">
      <t>シキ</t>
    </rPh>
    <rPh sb="2" eb="3">
      <t>ジ</t>
    </rPh>
    <rPh sb="3" eb="4">
      <t>コク</t>
    </rPh>
    <phoneticPr fontId="1"/>
  </si>
  <si>
    <r>
      <t>終期時刻</t>
    </r>
    <r>
      <rPr>
        <sz val="8"/>
        <rFont val="ＭＳ Ｐ明朝"/>
        <family val="1"/>
        <charset val="128"/>
      </rPr>
      <t>(※1）</t>
    </r>
    <rPh sb="0" eb="2">
      <t>シュウキ</t>
    </rPh>
    <rPh sb="2" eb="3">
      <t>ジ</t>
    </rPh>
    <rPh sb="3" eb="4">
      <t>コク</t>
    </rPh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</si>
  <si>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</si>
  <si>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</si>
  <si>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</si>
  <si>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</si>
  <si>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</si>
  <si>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</si>
  <si>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</si>
  <si>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</si>
  <si>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</si>
  <si>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</si>
  <si>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</si>
  <si>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</si>
  <si>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</si>
  <si>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</si>
  <si>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</si>
  <si>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祝日・休日</t>
    <rPh sb="0" eb="2">
      <t>シュクジツ</t>
    </rPh>
    <rPh sb="3" eb="5">
      <t>キュウジツ</t>
    </rPh>
    <phoneticPr fontId="1"/>
  </si>
  <si>
    <t>※1　１日の最初に勤務場所に入室したときの時刻を「始期時刻」欄に、勤務場所に戻る事を前提としないで退室したときの時刻を「終期時刻」欄に記入願います。
　　　在宅勤務された日については、始期時刻=1日の最初に職務を遂行し得る状態になったときの時刻、終期時刻=職務に戻ることを前提としないで職務を遂行し得る
　　　状態から離れた時刻として記入願います。</t>
    <rPh sb="9" eb="11">
      <t>キンム</t>
    </rPh>
    <rPh sb="11" eb="13">
      <t>バショ</t>
    </rPh>
    <rPh sb="14" eb="16">
      <t>ニュウシツ</t>
    </rPh>
    <rPh sb="21" eb="23">
      <t>ジコク</t>
    </rPh>
    <rPh sb="25" eb="27">
      <t>シキ</t>
    </rPh>
    <rPh sb="27" eb="29">
      <t>ジコク</t>
    </rPh>
    <rPh sb="30" eb="31">
      <t>ラン</t>
    </rPh>
    <rPh sb="33" eb="35">
      <t>キンム</t>
    </rPh>
    <rPh sb="35" eb="37">
      <t>バショ</t>
    </rPh>
    <rPh sb="49" eb="51">
      <t>タイシツ</t>
    </rPh>
    <rPh sb="60" eb="62">
      <t>シュウキ</t>
    </rPh>
    <rPh sb="62" eb="64">
      <t>ジコク</t>
    </rPh>
    <rPh sb="65" eb="66">
      <t>ラン</t>
    </rPh>
    <rPh sb="69" eb="70">
      <t>ネガ</t>
    </rPh>
    <rPh sb="167" eb="170">
      <t>キニュウネガ</t>
    </rPh>
    <phoneticPr fontId="1"/>
  </si>
  <si>
    <t>スポーツの日</t>
  </si>
  <si>
    <t>振替休日</t>
  </si>
  <si>
    <t>始期時刻</t>
    <rPh sb="0" eb="2">
      <t>シキ</t>
    </rPh>
    <rPh sb="2" eb="3">
      <t>ジ</t>
    </rPh>
    <rPh sb="3" eb="4">
      <t>コク</t>
    </rPh>
    <phoneticPr fontId="1"/>
  </si>
  <si>
    <t>終期時刻</t>
    <rPh sb="0" eb="2">
      <t>シュウキ</t>
    </rPh>
    <rPh sb="2" eb="3">
      <t>ジ</t>
    </rPh>
    <rPh sb="3" eb="4">
      <t>コク</t>
    </rPh>
    <phoneticPr fontId="1"/>
  </si>
  <si>
    <t>職務を遂行し得る時間の初期設定時刻</t>
    <rPh sb="0" eb="2">
      <t>ショクム</t>
    </rPh>
    <rPh sb="3" eb="5">
      <t>スイコウ</t>
    </rPh>
    <rPh sb="6" eb="7">
      <t>ウ</t>
    </rPh>
    <rPh sb="8" eb="10">
      <t>ジカン</t>
    </rPh>
    <rPh sb="11" eb="13">
      <t>ショキ</t>
    </rPh>
    <rPh sb="13" eb="15">
      <t>セッテイ</t>
    </rPh>
    <rPh sb="15" eb="17">
      <t>ジコク</t>
    </rPh>
    <phoneticPr fontId="1"/>
  </si>
  <si>
    <t>↑上記時刻を修正すると、左表の仮時刻が一括修正されます</t>
    <rPh sb="1" eb="3">
      <t>ジョウキ</t>
    </rPh>
    <rPh sb="3" eb="5">
      <t>ジコク</t>
    </rPh>
    <rPh sb="6" eb="8">
      <t>シュウセイ</t>
    </rPh>
    <rPh sb="12" eb="13">
      <t>サ</t>
    </rPh>
    <rPh sb="13" eb="14">
      <t>ヒョウ</t>
    </rPh>
    <rPh sb="15" eb="16">
      <t>カリ</t>
    </rPh>
    <rPh sb="16" eb="18">
      <t>ジコク</t>
    </rPh>
    <rPh sb="19" eb="21">
      <t>イッカツ</t>
    </rPh>
    <rPh sb="21" eb="23">
      <t>シュウセイ</t>
    </rPh>
    <phoneticPr fontId="1"/>
  </si>
  <si>
    <t>計画年休日</t>
    <rPh sb="0" eb="5">
      <t>ケイカクネンキュウビ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</si>
</sst>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[h]:mm"/>
    <numFmt numFmtId="182" formatCode="d"/>
    <numFmt numFmtId="183" formatCode="aaa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shrinkToFit="1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181" fontId="10" fillId="0" borderId="7" xfId="0" applyNumberFormat="1" applyFont="1" applyFill="1" applyBorder="1" applyAlignment="1">
      <alignment horizontal="center" vertical="center" shrinkToFit="1"/>
    </xf>
    <xf numFmtId="181" fontId="10" fillId="0" borderId="14" xfId="0" applyNumberFormat="1" applyFont="1" applyFill="1" applyBorder="1" applyAlignment="1">
      <alignment horizontal="center" vertical="center" shrinkToFit="1"/>
    </xf>
    <xf numFmtId="0" fontId="8" fillId="1" borderId="2" xfId="0" applyFont="1" applyFill="1" applyBorder="1" applyAlignment="1">
      <alignment horizontal="center" vertical="center"/>
    </xf>
    <xf numFmtId="181" fontId="10" fillId="1" borderId="7" xfId="0" applyNumberFormat="1" applyFont="1" applyFill="1" applyBorder="1" applyAlignment="1">
      <alignment horizontal="center" vertical="center" shrinkToFit="1"/>
    </xf>
    <xf numFmtId="181" fontId="10" fillId="1" borderId="14" xfId="0" applyNumberFormat="1" applyFont="1" applyFill="1" applyBorder="1" applyAlignment="1">
      <alignment horizontal="center" vertical="center" shrinkToFit="1"/>
    </xf>
    <xf numFmtId="0" fontId="8" fillId="1" borderId="4" xfId="0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1" fontId="10" fillId="0" borderId="14" xfId="0" applyNumberFormat="1" applyFont="1" applyFill="1" applyBorder="1" applyAlignment="1">
      <alignment horizontal="center" vertical="center"/>
    </xf>
    <xf numFmtId="181" fontId="10" fillId="1" borderId="7" xfId="0" applyNumberFormat="1" applyFont="1" applyFill="1" applyBorder="1" applyAlignment="1">
      <alignment horizontal="center" vertical="center"/>
    </xf>
    <xf numFmtId="181" fontId="10" fillId="1" borderId="14" xfId="0" applyNumberFormat="1" applyFont="1" applyFill="1" applyBorder="1" applyAlignment="1">
      <alignment horizontal="center" vertical="center"/>
    </xf>
    <xf numFmtId="181" fontId="10" fillId="0" borderId="15" xfId="0" applyNumberFormat="1" applyFont="1" applyFill="1" applyBorder="1" applyAlignment="1">
      <alignment horizontal="center" vertical="center"/>
    </xf>
    <xf numFmtId="181" fontId="10" fillId="0" borderId="16" xfId="0" applyNumberFormat="1" applyFont="1" applyFill="1" applyBorder="1" applyAlignment="1">
      <alignment horizontal="center" vertical="center"/>
    </xf>
    <xf numFmtId="181" fontId="10" fillId="0" borderId="10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>
      <alignment horizontal="center" vertical="center"/>
    </xf>
    <xf numFmtId="181" fontId="10" fillId="1" borderId="4" xfId="0" applyNumberFormat="1" applyFont="1" applyFill="1" applyBorder="1" applyAlignment="1">
      <alignment horizontal="center" vertical="center"/>
    </xf>
    <xf numFmtId="181" fontId="10" fillId="1" borderId="4" xfId="0" applyNumberFormat="1" applyFont="1" applyFill="1" applyBorder="1" applyAlignment="1">
      <alignment horizontal="center" vertical="center" shrinkToFit="1"/>
    </xf>
    <xf numFmtId="181" fontId="10" fillId="0" borderId="5" xfId="0" applyNumberFormat="1" applyFont="1" applyFill="1" applyBorder="1" applyAlignment="1">
      <alignment horizontal="center" vertical="center"/>
    </xf>
    <xf numFmtId="181" fontId="10" fillId="0" borderId="17" xfId="0" applyNumberFormat="1" applyFont="1" applyFill="1" applyBorder="1" applyAlignment="1">
      <alignment horizontal="center" vertical="center" shrinkToFit="1"/>
    </xf>
    <xf numFmtId="18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181" fontId="10" fillId="2" borderId="7" xfId="0" applyNumberFormat="1" applyFont="1" applyFill="1" applyBorder="1" applyAlignment="1">
      <alignment horizontal="center" vertical="center" shrinkToFit="1"/>
    </xf>
    <xf numFmtId="181" fontId="10" fillId="2" borderId="14" xfId="0" applyNumberFormat="1" applyFont="1" applyFill="1" applyBorder="1" applyAlignment="1">
      <alignment horizontal="center" vertical="center" shrinkToFit="1"/>
    </xf>
    <xf numFmtId="181" fontId="10" fillId="2" borderId="7" xfId="0" applyNumberFormat="1" applyFont="1" applyFill="1" applyBorder="1" applyAlignment="1">
      <alignment horizontal="center" vertical="center"/>
    </xf>
    <xf numFmtId="181" fontId="10" fillId="2" borderId="1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81" fontId="10" fillId="2" borderId="15" xfId="0" applyNumberFormat="1" applyFont="1" applyFill="1" applyBorder="1" applyAlignment="1">
      <alignment horizontal="center" vertical="center" shrinkToFit="1"/>
    </xf>
    <xf numFmtId="181" fontId="10" fillId="2" borderId="16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182" fontId="8" fillId="0" borderId="10" xfId="0" applyNumberFormat="1" applyFont="1" applyFill="1" applyBorder="1" applyAlignment="1">
      <alignment horizontal="center" vertical="center"/>
    </xf>
    <xf numFmtId="182" fontId="8" fillId="0" borderId="4" xfId="0" applyNumberFormat="1" applyFont="1" applyFill="1" applyBorder="1" applyAlignment="1">
      <alignment horizontal="center" vertical="center"/>
    </xf>
    <xf numFmtId="182" fontId="8" fillId="0" borderId="5" xfId="0" applyNumberFormat="1" applyFont="1" applyFill="1" applyBorder="1" applyAlignment="1">
      <alignment horizontal="center" vertical="center"/>
    </xf>
    <xf numFmtId="183" fontId="8" fillId="0" borderId="3" xfId="0" applyNumberFormat="1" applyFont="1" applyFill="1" applyBorder="1" applyAlignment="1">
      <alignment horizontal="center" vertical="center"/>
    </xf>
    <xf numFmtId="183" fontId="8" fillId="0" borderId="2" xfId="0" applyNumberFormat="1" applyFont="1" applyFill="1" applyBorder="1" applyAlignment="1">
      <alignment horizontal="center" vertical="center"/>
    </xf>
    <xf numFmtId="183" fontId="8" fillId="0" borderId="11" xfId="0" applyNumberFormat="1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82" fontId="8" fillId="1" borderId="4" xfId="0" applyNumberFormat="1" applyFont="1" applyFill="1" applyBorder="1" applyAlignment="1">
      <alignment horizontal="center" vertical="center"/>
    </xf>
    <xf numFmtId="183" fontId="8" fillId="1" borderId="2" xfId="0" applyNumberFormat="1" applyFont="1" applyFill="1" applyBorder="1" applyAlignment="1">
      <alignment horizontal="center" vertical="center"/>
    </xf>
    <xf numFmtId="182" fontId="8" fillId="2" borderId="4" xfId="0" applyNumberFormat="1" applyFont="1" applyFill="1" applyBorder="1" applyAlignment="1">
      <alignment horizontal="center" vertical="center"/>
    </xf>
    <xf numFmtId="183" fontId="8" fillId="2" borderId="2" xfId="0" applyNumberFormat="1" applyFont="1" applyFill="1" applyBorder="1" applyAlignment="1">
      <alignment horizontal="center" vertical="center"/>
    </xf>
    <xf numFmtId="20" fontId="4" fillId="2" borderId="0" xfId="0" applyNumberFormat="1" applyFont="1" applyFill="1" applyBorder="1" applyAlignment="1">
      <alignment horizontal="center" vertical="center" shrinkToFit="1"/>
    </xf>
    <xf numFmtId="2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83" fontId="8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82" fontId="8" fillId="2" borderId="5" xfId="0" applyNumberFormat="1" applyFont="1" applyFill="1" applyBorder="1" applyAlignment="1">
      <alignment horizontal="center" vertical="center"/>
    </xf>
    <xf numFmtId="181" fontId="10" fillId="2" borderId="5" xfId="0" applyNumberFormat="1" applyFont="1" applyFill="1" applyBorder="1" applyAlignment="1">
      <alignment horizontal="center" vertical="center"/>
    </xf>
    <xf numFmtId="181" fontId="10" fillId="2" borderId="16" xfId="0" applyNumberFormat="1" applyFont="1" applyFill="1" applyBorder="1" applyAlignment="1">
      <alignment horizontal="center" vertical="center"/>
    </xf>
    <xf numFmtId="183" fontId="8" fillId="2" borderId="1" xfId="0" applyNumberFormat="1" applyFont="1" applyFill="1" applyBorder="1" applyAlignment="1">
      <alignment horizontal="center" vertical="center"/>
    </xf>
    <xf numFmtId="181" fontId="3" fillId="2" borderId="1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183" fontId="8" fillId="1" borderId="11" xfId="0" applyNumberFormat="1" applyFont="1" applyFill="1" applyBorder="1" applyAlignment="1">
      <alignment horizontal="center" vertical="center"/>
    </xf>
    <xf numFmtId="182" fontId="8" fillId="1" borderId="5" xfId="0" applyNumberFormat="1" applyFont="1" applyFill="1" applyBorder="1" applyAlignment="1">
      <alignment horizontal="center" vertical="center"/>
    </xf>
    <xf numFmtId="183" fontId="8" fillId="1" borderId="1" xfId="0" applyNumberFormat="1" applyFont="1" applyFill="1" applyBorder="1" applyAlignment="1">
      <alignment horizontal="center" vertical="center"/>
    </xf>
    <xf numFmtId="181" fontId="10" fillId="1" borderId="16" xfId="0" applyNumberFormat="1" applyFont="1" applyFill="1" applyBorder="1" applyAlignment="1">
      <alignment horizontal="center" vertical="center"/>
    </xf>
    <xf numFmtId="181" fontId="10" fillId="1" borderId="5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81" fontId="10" fillId="1" borderId="15" xfId="0" applyNumberFormat="1" applyFont="1" applyFill="1" applyBorder="1" applyAlignment="1">
      <alignment horizontal="center" vertical="center" shrinkToFit="1"/>
    </xf>
    <xf numFmtId="181" fontId="10" fillId="1" borderId="1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181" fontId="10" fillId="0" borderId="0" xfId="0" applyNumberFormat="1" applyFont="1" applyFill="1" applyBorder="1" applyAlignment="1">
      <alignment horizontal="center" vertical="center"/>
    </xf>
    <xf numFmtId="181" fontId="10" fillId="0" borderId="6" xfId="0" applyNumberFormat="1" applyFont="1" applyFill="1" applyBorder="1" applyAlignment="1">
      <alignment horizontal="center" vertical="center" shrinkToFit="1"/>
    </xf>
    <xf numFmtId="181" fontId="10" fillId="0" borderId="21" xfId="0" applyNumberFormat="1" applyFont="1" applyFill="1" applyBorder="1" applyAlignment="1">
      <alignment horizontal="center" vertical="center" shrinkToFit="1"/>
    </xf>
    <xf numFmtId="181" fontId="10" fillId="2" borderId="5" xfId="0" applyNumberFormat="1" applyFont="1" applyFill="1" applyBorder="1" applyAlignment="1">
      <alignment horizontal="center" vertical="center" shrinkToFit="1"/>
    </xf>
    <xf numFmtId="181" fontId="10" fillId="0" borderId="5" xfId="0" applyNumberFormat="1" applyFont="1" applyFill="1" applyBorder="1" applyAlignment="1">
      <alignment horizontal="center" vertical="center" shrinkToFit="1"/>
    </xf>
    <xf numFmtId="181" fontId="10" fillId="0" borderId="16" xfId="0" applyNumberFormat="1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182" fontId="8" fillId="2" borderId="10" xfId="0" applyNumberFormat="1" applyFont="1" applyFill="1" applyBorder="1" applyAlignment="1">
      <alignment horizontal="center" vertical="center"/>
    </xf>
    <xf numFmtId="183" fontId="8" fillId="2" borderId="3" xfId="0" applyNumberFormat="1" applyFont="1" applyFill="1" applyBorder="1" applyAlignment="1">
      <alignment horizontal="center" vertical="center"/>
    </xf>
    <xf numFmtId="181" fontId="10" fillId="1" borderId="6" xfId="0" applyNumberFormat="1" applyFont="1" applyFill="1" applyBorder="1" applyAlignment="1">
      <alignment horizontal="center" vertical="center" shrinkToFit="1"/>
    </xf>
    <xf numFmtId="181" fontId="10" fillId="1" borderId="21" xfId="0" applyNumberFormat="1" applyFont="1" applyFill="1" applyBorder="1" applyAlignment="1">
      <alignment horizontal="center" vertical="center" shrinkToFit="1"/>
    </xf>
    <xf numFmtId="182" fontId="8" fillId="1" borderId="10" xfId="0" applyNumberFormat="1" applyFont="1" applyFill="1" applyBorder="1" applyAlignment="1">
      <alignment horizontal="center" vertical="center"/>
    </xf>
    <xf numFmtId="183" fontId="8" fillId="1" borderId="3" xfId="0" applyNumberFormat="1" applyFont="1" applyFill="1" applyBorder="1" applyAlignment="1">
      <alignment horizontal="center" vertical="center"/>
    </xf>
    <xf numFmtId="181" fontId="10" fillId="1" borderId="5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3" fillId="0" borderId="4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 wrapText="1"/>
    </xf>
    <xf numFmtId="0" fontId="10" fillId="0" borderId="4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distributed" vertical="center" indent="12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20" fontId="10" fillId="1" borderId="22" xfId="0" applyNumberFormat="1" applyFont="1" applyFill="1" applyBorder="1" applyAlignment="1">
      <alignment horizontal="center" vertical="center" shrinkToFit="1"/>
    </xf>
    <xf numFmtId="20" fontId="10" fillId="1" borderId="23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0" fontId="10" fillId="0" borderId="36" xfId="0" applyNumberFormat="1" applyFont="1" applyFill="1" applyBorder="1" applyAlignment="1">
      <alignment horizontal="center" vertical="center" shrinkToFit="1"/>
    </xf>
    <xf numFmtId="20" fontId="10" fillId="0" borderId="37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20" fontId="10" fillId="1" borderId="7" xfId="0" applyNumberFormat="1" applyFont="1" applyFill="1" applyBorder="1" applyAlignment="1">
      <alignment horizontal="center" vertical="center" shrinkToFit="1"/>
    </xf>
    <xf numFmtId="20" fontId="10" fillId="1" borderId="25" xfId="0" applyNumberFormat="1" applyFont="1" applyFill="1" applyBorder="1" applyAlignment="1">
      <alignment horizontal="center" vertical="center" shrinkToFit="1"/>
    </xf>
    <xf numFmtId="0" fontId="10" fillId="1" borderId="7" xfId="0" applyFont="1" applyFill="1" applyBorder="1" applyAlignment="1">
      <alignment horizontal="center" vertical="center"/>
    </xf>
    <xf numFmtId="0" fontId="10" fillId="1" borderId="2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20" fontId="10" fillId="0" borderId="22" xfId="0" applyNumberFormat="1" applyFont="1" applyFill="1" applyBorder="1" applyAlignment="1">
      <alignment horizontal="center" vertical="center"/>
    </xf>
    <xf numFmtId="20" fontId="10" fillId="0" borderId="23" xfId="0" applyNumberFormat="1" applyFont="1" applyFill="1" applyBorder="1" applyAlignment="1">
      <alignment horizontal="center" vertical="center"/>
    </xf>
    <xf numFmtId="20" fontId="10" fillId="0" borderId="28" xfId="0" applyNumberFormat="1" applyFont="1" applyFill="1" applyBorder="1" applyAlignment="1">
      <alignment horizontal="center" vertical="center" shrinkToFit="1"/>
    </xf>
    <xf numFmtId="20" fontId="10" fillId="0" borderId="29" xfId="0" applyNumberFormat="1" applyFont="1" applyFill="1" applyBorder="1" applyAlignment="1">
      <alignment horizontal="center" vertical="center" shrinkToFit="1"/>
    </xf>
    <xf numFmtId="20" fontId="10" fillId="0" borderId="22" xfId="0" applyNumberFormat="1" applyFont="1" applyFill="1" applyBorder="1" applyAlignment="1">
      <alignment horizontal="center" vertical="center" shrinkToFit="1"/>
    </xf>
    <xf numFmtId="20" fontId="10" fillId="0" borderId="23" xfId="0" applyNumberFormat="1" applyFont="1" applyFill="1" applyBorder="1" applyAlignment="1">
      <alignment horizontal="center" vertical="center" shrinkToFit="1"/>
    </xf>
    <xf numFmtId="0" fontId="10" fillId="1" borderId="22" xfId="0" applyFont="1" applyFill="1" applyBorder="1" applyAlignment="1">
      <alignment horizontal="center" vertical="center"/>
    </xf>
    <xf numFmtId="0" fontId="10" fillId="1" borderId="2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20" fontId="10" fillId="0" borderId="24" xfId="0" applyNumberFormat="1" applyFont="1" applyFill="1" applyBorder="1" applyAlignment="1">
      <alignment horizontal="center" vertical="center"/>
    </xf>
    <xf numFmtId="20" fontId="10" fillId="0" borderId="25" xfId="0" applyNumberFormat="1" applyFont="1" applyFill="1" applyBorder="1" applyAlignment="1">
      <alignment horizontal="center" vertical="center"/>
    </xf>
    <xf numFmtId="20" fontId="10" fillId="0" borderId="7" xfId="0" applyNumberFormat="1" applyFont="1" applyFill="1" applyBorder="1" applyAlignment="1">
      <alignment horizontal="center" vertical="center"/>
    </xf>
    <xf numFmtId="20" fontId="10" fillId="0" borderId="7" xfId="0" applyNumberFormat="1" applyFont="1" applyFill="1" applyBorder="1" applyAlignment="1">
      <alignment horizontal="center" vertical="center" shrinkToFit="1"/>
    </xf>
    <xf numFmtId="20" fontId="10" fillId="0" borderId="25" xfId="0" applyNumberFormat="1" applyFont="1" applyFill="1" applyBorder="1" applyAlignment="1">
      <alignment horizontal="center" vertical="center" shrinkToFit="1"/>
    </xf>
    <xf numFmtId="0" fontId="10" fillId="1" borderId="26" xfId="0" applyFont="1" applyFill="1" applyBorder="1" applyAlignment="1">
      <alignment horizontal="center" vertical="center"/>
    </xf>
    <xf numFmtId="20" fontId="10" fillId="1" borderId="7" xfId="0" applyNumberFormat="1" applyFont="1" applyFill="1" applyBorder="1" applyAlignment="1">
      <alignment horizontal="center" vertical="center"/>
    </xf>
    <xf numFmtId="20" fontId="10" fillId="1" borderId="25" xfId="0" applyNumberFormat="1" applyFont="1" applyFill="1" applyBorder="1" applyAlignment="1">
      <alignment horizontal="center" vertical="center"/>
    </xf>
    <xf numFmtId="20" fontId="10" fillId="1" borderId="22" xfId="0" applyNumberFormat="1" applyFont="1" applyFill="1" applyBorder="1" applyAlignment="1">
      <alignment horizontal="center" vertical="center"/>
    </xf>
    <xf numFmtId="20" fontId="10" fillId="1" borderId="23" xfId="0" applyNumberFormat="1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 shrinkToFit="1"/>
    </xf>
    <xf numFmtId="20" fontId="10" fillId="2" borderId="25" xfId="0" applyNumberFormat="1" applyFont="1" applyFill="1" applyBorder="1" applyAlignment="1">
      <alignment horizontal="center" vertical="center" shrinkToFit="1"/>
    </xf>
    <xf numFmtId="20" fontId="10" fillId="2" borderId="22" xfId="0" applyNumberFormat="1" applyFont="1" applyFill="1" applyBorder="1" applyAlignment="1">
      <alignment horizontal="center" vertical="center" shrinkToFit="1"/>
    </xf>
    <xf numFmtId="20" fontId="10" fillId="2" borderId="23" xfId="0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20" fontId="10" fillId="2" borderId="22" xfId="0" applyNumberFormat="1" applyFont="1" applyFill="1" applyBorder="1" applyAlignment="1">
      <alignment horizontal="center" vertical="center"/>
    </xf>
    <xf numFmtId="20" fontId="10" fillId="2" borderId="23" xfId="0" applyNumberFormat="1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/>
    </xf>
    <xf numFmtId="20" fontId="10" fillId="2" borderId="25" xfId="0" applyNumberFormat="1" applyFont="1" applyFill="1" applyBorder="1" applyAlignment="1">
      <alignment horizontal="center" vertical="center"/>
    </xf>
    <xf numFmtId="20" fontId="10" fillId="2" borderId="44" xfId="0" applyNumberFormat="1" applyFont="1" applyFill="1" applyBorder="1" applyAlignment="1">
      <alignment horizontal="center" vertical="center" shrinkToFit="1"/>
    </xf>
    <xf numFmtId="20" fontId="10" fillId="2" borderId="42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/>
    </xf>
    <xf numFmtId="20" fontId="10" fillId="1" borderId="28" xfId="0" applyNumberFormat="1" applyFont="1" applyFill="1" applyBorder="1" applyAlignment="1">
      <alignment horizontal="center" vertical="center" shrinkToFit="1"/>
    </xf>
    <xf numFmtId="20" fontId="10" fillId="1" borderId="29" xfId="0" applyNumberFormat="1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1" borderId="41" xfId="0" applyFont="1" applyFill="1" applyBorder="1" applyAlignment="1">
      <alignment horizontal="center" vertical="center"/>
    </xf>
    <xf numFmtId="0" fontId="10" fillId="1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20" fontId="10" fillId="2" borderId="45" xfId="0" applyNumberFormat="1" applyFont="1" applyFill="1" applyBorder="1" applyAlignment="1">
      <alignment horizontal="center" vertical="center" shrinkToFit="1"/>
    </xf>
    <xf numFmtId="20" fontId="10" fillId="2" borderId="29" xfId="0" applyNumberFormat="1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20" fontId="10" fillId="1" borderId="24" xfId="0" applyNumberFormat="1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20" fontId="10" fillId="2" borderId="7" xfId="0" applyNumberFormat="1" applyFont="1" applyFill="1" applyBorder="1" applyAlignment="1">
      <alignment horizontal="center" vertical="center"/>
    </xf>
    <xf numFmtId="0" fontId="10" fillId="1" borderId="24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1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1" borderId="50" xfId="0" applyFont="1" applyFill="1" applyBorder="1" applyAlignment="1">
      <alignment horizontal="center" vertical="center"/>
    </xf>
    <xf numFmtId="0" fontId="10" fillId="1" borderId="51" xfId="0" applyFont="1" applyFill="1" applyBorder="1" applyAlignment="1">
      <alignment horizontal="center" vertical="center"/>
    </xf>
    <xf numFmtId="0" fontId="10" fillId="1" borderId="48" xfId="0" applyFont="1" applyFill="1" applyBorder="1" applyAlignment="1">
      <alignment horizontal="center" vertical="center"/>
    </xf>
    <xf numFmtId="0" fontId="10" fillId="1" borderId="49" xfId="0" applyFont="1" applyFill="1" applyBorder="1" applyAlignment="1">
      <alignment horizontal="center" vertical="center"/>
    </xf>
    <xf numFmtId="20" fontId="10" fillId="0" borderId="24" xfId="0" applyNumberFormat="1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/>
    </xf>
    <xf numFmtId="20" fontId="10" fillId="0" borderId="45" xfId="0" applyNumberFormat="1" applyFont="1" applyFill="1" applyBorder="1" applyAlignment="1">
      <alignment horizontal="center" vertical="center" shrinkToFit="1"/>
    </xf>
    <xf numFmtId="20" fontId="10" fillId="0" borderId="20" xfId="0" applyNumberFormat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0" fillId="1" borderId="45" xfId="0" applyFont="1" applyFill="1" applyBorder="1" applyAlignment="1">
      <alignment horizontal="center" vertical="center"/>
    </xf>
    <xf numFmtId="0" fontId="10" fillId="1" borderId="29" xfId="0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 shrinkToFit="1"/>
    </xf>
    <xf numFmtId="20" fontId="10" fillId="1" borderId="24" xfId="0" applyNumberFormat="1" applyFont="1" applyFill="1" applyBorder="1" applyAlignment="1">
      <alignment horizontal="center" vertical="center"/>
    </xf>
    <xf numFmtId="20" fontId="10" fillId="2" borderId="20" xfId="0" applyNumberFormat="1" applyFont="1" applyFill="1" applyBorder="1" applyAlignment="1">
      <alignment horizontal="center" vertical="center"/>
    </xf>
    <xf numFmtId="20" fontId="10" fillId="2" borderId="52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3931" name="Text Box 1">
          <a:extLst>
            <a:ext uri="{FF2B5EF4-FFF2-40B4-BE49-F238E27FC236}">
              <a16:creationId xmlns:a16="http://schemas.microsoft.com/office/drawing/2014/main" id="{0E036915-0203-58CD-754B-F0DFB6E88639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3932" name="Text Box 2">
          <a:extLst>
            <a:ext uri="{FF2B5EF4-FFF2-40B4-BE49-F238E27FC236}">
              <a16:creationId xmlns:a16="http://schemas.microsoft.com/office/drawing/2014/main" id="{548D4895-8D31-0997-E81D-5826413DD821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3933" name="Text Box 3">
          <a:extLst>
            <a:ext uri="{FF2B5EF4-FFF2-40B4-BE49-F238E27FC236}">
              <a16:creationId xmlns:a16="http://schemas.microsoft.com/office/drawing/2014/main" id="{89B0C9A5-515F-DB3B-8E5B-37BD54D6C653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3934" name="Text Box 4">
          <a:extLst>
            <a:ext uri="{FF2B5EF4-FFF2-40B4-BE49-F238E27FC236}">
              <a16:creationId xmlns:a16="http://schemas.microsoft.com/office/drawing/2014/main" id="{73911BA3-44E3-5228-1B9B-2946549063B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3935" name="Text Box 5">
          <a:extLst>
            <a:ext uri="{FF2B5EF4-FFF2-40B4-BE49-F238E27FC236}">
              <a16:creationId xmlns:a16="http://schemas.microsoft.com/office/drawing/2014/main" id="{45C28D26-287F-6993-AB7C-E141CB71E6BD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3936" name="Text Box 6">
          <a:extLst>
            <a:ext uri="{FF2B5EF4-FFF2-40B4-BE49-F238E27FC236}">
              <a16:creationId xmlns:a16="http://schemas.microsoft.com/office/drawing/2014/main" id="{98B943BA-0F47-1587-EAA9-3477C3213D92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937" name="Text Box 1">
          <a:extLst>
            <a:ext uri="{FF2B5EF4-FFF2-40B4-BE49-F238E27FC236}">
              <a16:creationId xmlns:a16="http://schemas.microsoft.com/office/drawing/2014/main" id="{F2ADB535-1962-85AF-C293-EE121AFCE404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38" name="Text Box 2">
          <a:extLst>
            <a:ext uri="{FF2B5EF4-FFF2-40B4-BE49-F238E27FC236}">
              <a16:creationId xmlns:a16="http://schemas.microsoft.com/office/drawing/2014/main" id="{886DE2FB-DE85-D107-B27C-3EC23D048E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39" name="Text Box 3">
          <a:extLst>
            <a:ext uri="{FF2B5EF4-FFF2-40B4-BE49-F238E27FC236}">
              <a16:creationId xmlns:a16="http://schemas.microsoft.com/office/drawing/2014/main" id="{DC45F61A-88BB-D7A6-2910-1FB0850A0CF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40" name="Text Box 4">
          <a:extLst>
            <a:ext uri="{FF2B5EF4-FFF2-40B4-BE49-F238E27FC236}">
              <a16:creationId xmlns:a16="http://schemas.microsoft.com/office/drawing/2014/main" id="{5E16B96E-45A7-C0C5-2FF6-23B249D1EF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41" name="Text Box 5">
          <a:extLst>
            <a:ext uri="{FF2B5EF4-FFF2-40B4-BE49-F238E27FC236}">
              <a16:creationId xmlns:a16="http://schemas.microsoft.com/office/drawing/2014/main" id="{2770A716-1EF9-97B5-E5C7-D9972081E07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42" name="Text Box 6">
          <a:extLst>
            <a:ext uri="{FF2B5EF4-FFF2-40B4-BE49-F238E27FC236}">
              <a16:creationId xmlns:a16="http://schemas.microsoft.com/office/drawing/2014/main" id="{BF110ED4-C4E6-71F4-A2F2-11541BDA659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43" name="Text Box 7">
          <a:extLst>
            <a:ext uri="{FF2B5EF4-FFF2-40B4-BE49-F238E27FC236}">
              <a16:creationId xmlns:a16="http://schemas.microsoft.com/office/drawing/2014/main" id="{EEA2BFA2-3FAB-49C7-A601-3563BB0365D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44" name="Text Box 8">
          <a:extLst>
            <a:ext uri="{FF2B5EF4-FFF2-40B4-BE49-F238E27FC236}">
              <a16:creationId xmlns:a16="http://schemas.microsoft.com/office/drawing/2014/main" id="{863BA161-D7E5-1974-04D5-060FC422227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45" name="Text Box 9">
          <a:extLst>
            <a:ext uri="{FF2B5EF4-FFF2-40B4-BE49-F238E27FC236}">
              <a16:creationId xmlns:a16="http://schemas.microsoft.com/office/drawing/2014/main" id="{AED67F12-42A9-6C55-8213-AFB9BF33EC2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46" name="Text Box 10">
          <a:extLst>
            <a:ext uri="{FF2B5EF4-FFF2-40B4-BE49-F238E27FC236}">
              <a16:creationId xmlns:a16="http://schemas.microsoft.com/office/drawing/2014/main" id="{47B077D5-4AD5-0A12-3535-9A7C7E978D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47" name="Text Box 11">
          <a:extLst>
            <a:ext uri="{FF2B5EF4-FFF2-40B4-BE49-F238E27FC236}">
              <a16:creationId xmlns:a16="http://schemas.microsoft.com/office/drawing/2014/main" id="{3247A218-C2E0-AF77-4BDB-4A5E9236C9B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48" name="Text Box 12">
          <a:extLst>
            <a:ext uri="{FF2B5EF4-FFF2-40B4-BE49-F238E27FC236}">
              <a16:creationId xmlns:a16="http://schemas.microsoft.com/office/drawing/2014/main" id="{C80BCDF5-E97B-5719-F08A-4732B261128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49" name="Text Box 13">
          <a:extLst>
            <a:ext uri="{FF2B5EF4-FFF2-40B4-BE49-F238E27FC236}">
              <a16:creationId xmlns:a16="http://schemas.microsoft.com/office/drawing/2014/main" id="{6AB71D80-A5F5-4AD3-699A-58DB0044E42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50" name="Text Box 14">
          <a:extLst>
            <a:ext uri="{FF2B5EF4-FFF2-40B4-BE49-F238E27FC236}">
              <a16:creationId xmlns:a16="http://schemas.microsoft.com/office/drawing/2014/main" id="{E83453EB-ED65-4286-ACC0-9B0D50AD697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51" name="Text Box 15">
          <a:extLst>
            <a:ext uri="{FF2B5EF4-FFF2-40B4-BE49-F238E27FC236}">
              <a16:creationId xmlns:a16="http://schemas.microsoft.com/office/drawing/2014/main" id="{F0A3467A-AFDE-4AA5-A749-027FC7B65F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52" name="Text Box 16">
          <a:extLst>
            <a:ext uri="{FF2B5EF4-FFF2-40B4-BE49-F238E27FC236}">
              <a16:creationId xmlns:a16="http://schemas.microsoft.com/office/drawing/2014/main" id="{41DA3EAB-F76D-BF7C-8DBA-F35DD2F4ED8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53" name="Text Box 17">
          <a:extLst>
            <a:ext uri="{FF2B5EF4-FFF2-40B4-BE49-F238E27FC236}">
              <a16:creationId xmlns:a16="http://schemas.microsoft.com/office/drawing/2014/main" id="{83E26366-B593-4C73-6CB8-8AB066922E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54" name="Text Box 18">
          <a:extLst>
            <a:ext uri="{FF2B5EF4-FFF2-40B4-BE49-F238E27FC236}">
              <a16:creationId xmlns:a16="http://schemas.microsoft.com/office/drawing/2014/main" id="{A70BA814-01F4-65BA-5D17-36FCEF3BDEC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55" name="Text Box 19">
          <a:extLst>
            <a:ext uri="{FF2B5EF4-FFF2-40B4-BE49-F238E27FC236}">
              <a16:creationId xmlns:a16="http://schemas.microsoft.com/office/drawing/2014/main" id="{1C4A97EA-2EFE-BE40-0BDC-DA729E6911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56" name="Text Box 20">
          <a:extLst>
            <a:ext uri="{FF2B5EF4-FFF2-40B4-BE49-F238E27FC236}">
              <a16:creationId xmlns:a16="http://schemas.microsoft.com/office/drawing/2014/main" id="{6C003728-2599-0918-5D05-B1FFEB74E21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57" name="Text Box 21">
          <a:extLst>
            <a:ext uri="{FF2B5EF4-FFF2-40B4-BE49-F238E27FC236}">
              <a16:creationId xmlns:a16="http://schemas.microsoft.com/office/drawing/2014/main" id="{DC31EF34-BB61-13C2-9EAC-8E5A8C1EDC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58" name="Text Box 2">
          <a:extLst>
            <a:ext uri="{FF2B5EF4-FFF2-40B4-BE49-F238E27FC236}">
              <a16:creationId xmlns:a16="http://schemas.microsoft.com/office/drawing/2014/main" id="{D74C8015-3E7C-DC3F-1C50-7BBCE92E1D2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59" name="Text Box 3">
          <a:extLst>
            <a:ext uri="{FF2B5EF4-FFF2-40B4-BE49-F238E27FC236}">
              <a16:creationId xmlns:a16="http://schemas.microsoft.com/office/drawing/2014/main" id="{F481BF7D-3D12-D0FF-FC8A-A387996EE9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60" name="Text Box 4">
          <a:extLst>
            <a:ext uri="{FF2B5EF4-FFF2-40B4-BE49-F238E27FC236}">
              <a16:creationId xmlns:a16="http://schemas.microsoft.com/office/drawing/2014/main" id="{4D1B61C7-839A-A054-5F88-D27B19FBAF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61" name="Text Box 5">
          <a:extLst>
            <a:ext uri="{FF2B5EF4-FFF2-40B4-BE49-F238E27FC236}">
              <a16:creationId xmlns:a16="http://schemas.microsoft.com/office/drawing/2014/main" id="{19E485C4-148D-55C7-629D-DB9A2C1B67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62" name="Text Box 6">
          <a:extLst>
            <a:ext uri="{FF2B5EF4-FFF2-40B4-BE49-F238E27FC236}">
              <a16:creationId xmlns:a16="http://schemas.microsoft.com/office/drawing/2014/main" id="{332FF3AB-38FA-6D4C-21FD-3C7407FC507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63" name="Text Box 7">
          <a:extLst>
            <a:ext uri="{FF2B5EF4-FFF2-40B4-BE49-F238E27FC236}">
              <a16:creationId xmlns:a16="http://schemas.microsoft.com/office/drawing/2014/main" id="{EB1A671C-75E2-E758-1BED-7421DE86AF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64" name="Text Box 8">
          <a:extLst>
            <a:ext uri="{FF2B5EF4-FFF2-40B4-BE49-F238E27FC236}">
              <a16:creationId xmlns:a16="http://schemas.microsoft.com/office/drawing/2014/main" id="{C3CE79A7-F975-14CB-BA52-6B9D60B4B9C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65" name="Text Box 9">
          <a:extLst>
            <a:ext uri="{FF2B5EF4-FFF2-40B4-BE49-F238E27FC236}">
              <a16:creationId xmlns:a16="http://schemas.microsoft.com/office/drawing/2014/main" id="{59AD0A9D-0D9A-FAA5-16F0-CF72F03A002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66" name="Text Box 10">
          <a:extLst>
            <a:ext uri="{FF2B5EF4-FFF2-40B4-BE49-F238E27FC236}">
              <a16:creationId xmlns:a16="http://schemas.microsoft.com/office/drawing/2014/main" id="{6D1D073B-0EDA-BC23-8F96-EB47A7960B2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67" name="Text Box 11">
          <a:extLst>
            <a:ext uri="{FF2B5EF4-FFF2-40B4-BE49-F238E27FC236}">
              <a16:creationId xmlns:a16="http://schemas.microsoft.com/office/drawing/2014/main" id="{B4220867-6299-E06B-23ED-EED9E0026CA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68" name="Text Box 12">
          <a:extLst>
            <a:ext uri="{FF2B5EF4-FFF2-40B4-BE49-F238E27FC236}">
              <a16:creationId xmlns:a16="http://schemas.microsoft.com/office/drawing/2014/main" id="{F4DF28BB-84D1-24CF-F328-E01087AAED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69" name="Text Box 13">
          <a:extLst>
            <a:ext uri="{FF2B5EF4-FFF2-40B4-BE49-F238E27FC236}">
              <a16:creationId xmlns:a16="http://schemas.microsoft.com/office/drawing/2014/main" id="{23E804DF-5492-7ACF-82BF-F5B78A0652A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0" name="Text Box 14">
          <a:extLst>
            <a:ext uri="{FF2B5EF4-FFF2-40B4-BE49-F238E27FC236}">
              <a16:creationId xmlns:a16="http://schemas.microsoft.com/office/drawing/2014/main" id="{AAF7FCAB-2529-F7B5-A32D-BEEADED4AC8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71" name="Text Box 15">
          <a:extLst>
            <a:ext uri="{FF2B5EF4-FFF2-40B4-BE49-F238E27FC236}">
              <a16:creationId xmlns:a16="http://schemas.microsoft.com/office/drawing/2014/main" id="{BEF126F7-BDC9-8D27-ADF5-449147F7B7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72" name="Text Box 16">
          <a:extLst>
            <a:ext uri="{FF2B5EF4-FFF2-40B4-BE49-F238E27FC236}">
              <a16:creationId xmlns:a16="http://schemas.microsoft.com/office/drawing/2014/main" id="{0960029A-0C02-2385-3934-C9B1CA2D39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73" name="Text Box 17">
          <a:extLst>
            <a:ext uri="{FF2B5EF4-FFF2-40B4-BE49-F238E27FC236}">
              <a16:creationId xmlns:a16="http://schemas.microsoft.com/office/drawing/2014/main" id="{46A20B64-EE37-2BE0-7EBB-02786D1000F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74" name="Text Box 18">
          <a:extLst>
            <a:ext uri="{FF2B5EF4-FFF2-40B4-BE49-F238E27FC236}">
              <a16:creationId xmlns:a16="http://schemas.microsoft.com/office/drawing/2014/main" id="{A772F6B7-7295-C15D-D03C-BC2224025B3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5" name="Text Box 19">
          <a:extLst>
            <a:ext uri="{FF2B5EF4-FFF2-40B4-BE49-F238E27FC236}">
              <a16:creationId xmlns:a16="http://schemas.microsoft.com/office/drawing/2014/main" id="{5BDF6202-1852-366A-6F4F-0C9E0BECB49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76" name="Text Box 20">
          <a:extLst>
            <a:ext uri="{FF2B5EF4-FFF2-40B4-BE49-F238E27FC236}">
              <a16:creationId xmlns:a16="http://schemas.microsoft.com/office/drawing/2014/main" id="{679C3FD3-3290-A8BD-9536-D642E4985AB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77" name="Text Box 21">
          <a:extLst>
            <a:ext uri="{FF2B5EF4-FFF2-40B4-BE49-F238E27FC236}">
              <a16:creationId xmlns:a16="http://schemas.microsoft.com/office/drawing/2014/main" id="{3AA001BD-82C5-BCE4-554A-DF33F25712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78" name="Text Box 2">
          <a:extLst>
            <a:ext uri="{FF2B5EF4-FFF2-40B4-BE49-F238E27FC236}">
              <a16:creationId xmlns:a16="http://schemas.microsoft.com/office/drawing/2014/main" id="{84112A15-8EBF-F02E-3685-580132876D6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79" name="Text Box 4">
          <a:extLst>
            <a:ext uri="{FF2B5EF4-FFF2-40B4-BE49-F238E27FC236}">
              <a16:creationId xmlns:a16="http://schemas.microsoft.com/office/drawing/2014/main" id="{CA857829-B972-6B2D-946B-9E2522F5CC7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0" name="Text Box 5">
          <a:extLst>
            <a:ext uri="{FF2B5EF4-FFF2-40B4-BE49-F238E27FC236}">
              <a16:creationId xmlns:a16="http://schemas.microsoft.com/office/drawing/2014/main" id="{C19FD297-BE41-C0E7-9C18-E18658E650C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1" name="Text Box 6">
          <a:extLst>
            <a:ext uri="{FF2B5EF4-FFF2-40B4-BE49-F238E27FC236}">
              <a16:creationId xmlns:a16="http://schemas.microsoft.com/office/drawing/2014/main" id="{A133950B-9064-DDEA-7771-322906F4E88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82" name="Text Box 12">
          <a:extLst>
            <a:ext uri="{FF2B5EF4-FFF2-40B4-BE49-F238E27FC236}">
              <a16:creationId xmlns:a16="http://schemas.microsoft.com/office/drawing/2014/main" id="{EB095C11-943D-B339-8D40-1BD0F9E389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83" name="Text Box 14">
          <a:extLst>
            <a:ext uri="{FF2B5EF4-FFF2-40B4-BE49-F238E27FC236}">
              <a16:creationId xmlns:a16="http://schemas.microsoft.com/office/drawing/2014/main" id="{F6BD1F0D-9C24-0BCA-7129-BEF32F765BC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4" name="Text Box 15">
          <a:extLst>
            <a:ext uri="{FF2B5EF4-FFF2-40B4-BE49-F238E27FC236}">
              <a16:creationId xmlns:a16="http://schemas.microsoft.com/office/drawing/2014/main" id="{5CD84120-7E3E-7D9C-7B6B-D502FDEDCED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5" name="Text Box 16">
          <a:extLst>
            <a:ext uri="{FF2B5EF4-FFF2-40B4-BE49-F238E27FC236}">
              <a16:creationId xmlns:a16="http://schemas.microsoft.com/office/drawing/2014/main" id="{B6D741DC-587E-1DB7-2680-9AEEBE6695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86" name="Text Box 17">
          <a:extLst>
            <a:ext uri="{FF2B5EF4-FFF2-40B4-BE49-F238E27FC236}">
              <a16:creationId xmlns:a16="http://schemas.microsoft.com/office/drawing/2014/main" id="{C70D8EA8-1BD7-7A83-8474-CE3422F0F1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87" name="Text Box 19">
          <a:extLst>
            <a:ext uri="{FF2B5EF4-FFF2-40B4-BE49-F238E27FC236}">
              <a16:creationId xmlns:a16="http://schemas.microsoft.com/office/drawing/2014/main" id="{E923FD55-FC53-5053-05AF-33C441C8D77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88" name="Text Box 20">
          <a:extLst>
            <a:ext uri="{FF2B5EF4-FFF2-40B4-BE49-F238E27FC236}">
              <a16:creationId xmlns:a16="http://schemas.microsoft.com/office/drawing/2014/main" id="{0319B19A-E744-7F43-8E3F-2686B0737B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89" name="Text Box 21">
          <a:extLst>
            <a:ext uri="{FF2B5EF4-FFF2-40B4-BE49-F238E27FC236}">
              <a16:creationId xmlns:a16="http://schemas.microsoft.com/office/drawing/2014/main" id="{5CC334C3-675A-D26E-BA5B-43C2912D859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90" name="Text Box 24">
          <a:extLst>
            <a:ext uri="{FF2B5EF4-FFF2-40B4-BE49-F238E27FC236}">
              <a16:creationId xmlns:a16="http://schemas.microsoft.com/office/drawing/2014/main" id="{5BB697D2-AA74-509E-FDB0-ECD5E911996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91" name="Text Box 25">
          <a:extLst>
            <a:ext uri="{FF2B5EF4-FFF2-40B4-BE49-F238E27FC236}">
              <a16:creationId xmlns:a16="http://schemas.microsoft.com/office/drawing/2014/main" id="{6976FC69-ED82-2481-9475-44223329EE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92" name="Text Box 26">
          <a:extLst>
            <a:ext uri="{FF2B5EF4-FFF2-40B4-BE49-F238E27FC236}">
              <a16:creationId xmlns:a16="http://schemas.microsoft.com/office/drawing/2014/main" id="{BD7FD4DB-3A40-E5BA-136F-F31ABBEB05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993" name="Text Box 1">
          <a:extLst>
            <a:ext uri="{FF2B5EF4-FFF2-40B4-BE49-F238E27FC236}">
              <a16:creationId xmlns:a16="http://schemas.microsoft.com/office/drawing/2014/main" id="{17EC400B-A843-7922-95A0-5D7D599B463D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94" name="Text Box 2">
          <a:extLst>
            <a:ext uri="{FF2B5EF4-FFF2-40B4-BE49-F238E27FC236}">
              <a16:creationId xmlns:a16="http://schemas.microsoft.com/office/drawing/2014/main" id="{026CF539-63C0-5E5E-1D14-693C07AB251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995" name="Text Box 3">
          <a:extLst>
            <a:ext uri="{FF2B5EF4-FFF2-40B4-BE49-F238E27FC236}">
              <a16:creationId xmlns:a16="http://schemas.microsoft.com/office/drawing/2014/main" id="{9E814E54-8E38-3D23-D19A-5D34E5B79D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996" name="Text Box 4">
          <a:extLst>
            <a:ext uri="{FF2B5EF4-FFF2-40B4-BE49-F238E27FC236}">
              <a16:creationId xmlns:a16="http://schemas.microsoft.com/office/drawing/2014/main" id="{48095853-2861-C29F-7B8F-56C33E395B0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997" name="Text Box 5">
          <a:extLst>
            <a:ext uri="{FF2B5EF4-FFF2-40B4-BE49-F238E27FC236}">
              <a16:creationId xmlns:a16="http://schemas.microsoft.com/office/drawing/2014/main" id="{69B658E7-A1AA-59F3-7016-D421F8D4FF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998" name="Text Box 6">
          <a:extLst>
            <a:ext uri="{FF2B5EF4-FFF2-40B4-BE49-F238E27FC236}">
              <a16:creationId xmlns:a16="http://schemas.microsoft.com/office/drawing/2014/main" id="{BAE117FC-E896-4423-D2CF-808146DDAA4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999" name="Text Box 7">
          <a:extLst>
            <a:ext uri="{FF2B5EF4-FFF2-40B4-BE49-F238E27FC236}">
              <a16:creationId xmlns:a16="http://schemas.microsoft.com/office/drawing/2014/main" id="{743937B2-72BC-2865-3442-5A8CA58F0F6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00" name="Text Box 8">
          <a:extLst>
            <a:ext uri="{FF2B5EF4-FFF2-40B4-BE49-F238E27FC236}">
              <a16:creationId xmlns:a16="http://schemas.microsoft.com/office/drawing/2014/main" id="{FB82709B-15AC-12D8-C508-610BF8F34E5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01" name="Text Box 9">
          <a:extLst>
            <a:ext uri="{FF2B5EF4-FFF2-40B4-BE49-F238E27FC236}">
              <a16:creationId xmlns:a16="http://schemas.microsoft.com/office/drawing/2014/main" id="{54D9B4A0-C241-FD8F-D958-CEF1E568D0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02" name="Text Box 10">
          <a:extLst>
            <a:ext uri="{FF2B5EF4-FFF2-40B4-BE49-F238E27FC236}">
              <a16:creationId xmlns:a16="http://schemas.microsoft.com/office/drawing/2014/main" id="{34C33159-0C06-4BBC-4353-F180708852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03" name="Text Box 11">
          <a:extLst>
            <a:ext uri="{FF2B5EF4-FFF2-40B4-BE49-F238E27FC236}">
              <a16:creationId xmlns:a16="http://schemas.microsoft.com/office/drawing/2014/main" id="{ECAA5FDF-2D4D-4948-51F7-70C296DC3BD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04" name="Text Box 12">
          <a:extLst>
            <a:ext uri="{FF2B5EF4-FFF2-40B4-BE49-F238E27FC236}">
              <a16:creationId xmlns:a16="http://schemas.microsoft.com/office/drawing/2014/main" id="{F2C1739B-56C2-38C5-DD47-B8047DBF0C1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05" name="Text Box 13">
          <a:extLst>
            <a:ext uri="{FF2B5EF4-FFF2-40B4-BE49-F238E27FC236}">
              <a16:creationId xmlns:a16="http://schemas.microsoft.com/office/drawing/2014/main" id="{9730741B-5A91-5FD5-686A-8B3316EC624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06" name="Text Box 14">
          <a:extLst>
            <a:ext uri="{FF2B5EF4-FFF2-40B4-BE49-F238E27FC236}">
              <a16:creationId xmlns:a16="http://schemas.microsoft.com/office/drawing/2014/main" id="{855DB2C3-71F5-3EF5-A9AD-2CC6DE23CEC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07" name="Text Box 15">
          <a:extLst>
            <a:ext uri="{FF2B5EF4-FFF2-40B4-BE49-F238E27FC236}">
              <a16:creationId xmlns:a16="http://schemas.microsoft.com/office/drawing/2014/main" id="{EC9C409B-3EFA-DA14-9EB3-9A25759A38A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08" name="Text Box 16">
          <a:extLst>
            <a:ext uri="{FF2B5EF4-FFF2-40B4-BE49-F238E27FC236}">
              <a16:creationId xmlns:a16="http://schemas.microsoft.com/office/drawing/2014/main" id="{B0C5B795-2D01-1A9E-2F26-0582510051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09" name="Text Box 17">
          <a:extLst>
            <a:ext uri="{FF2B5EF4-FFF2-40B4-BE49-F238E27FC236}">
              <a16:creationId xmlns:a16="http://schemas.microsoft.com/office/drawing/2014/main" id="{4CDAB82F-1CD0-C67C-B642-33408306AC7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10" name="Text Box 18">
          <a:extLst>
            <a:ext uri="{FF2B5EF4-FFF2-40B4-BE49-F238E27FC236}">
              <a16:creationId xmlns:a16="http://schemas.microsoft.com/office/drawing/2014/main" id="{AC1BB146-3D58-FCCB-CD3C-D25B1A0A712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11" name="Text Box 19">
          <a:extLst>
            <a:ext uri="{FF2B5EF4-FFF2-40B4-BE49-F238E27FC236}">
              <a16:creationId xmlns:a16="http://schemas.microsoft.com/office/drawing/2014/main" id="{41AF9680-F2C5-74F1-D354-4F8D403CEBF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12" name="Text Box 20">
          <a:extLst>
            <a:ext uri="{FF2B5EF4-FFF2-40B4-BE49-F238E27FC236}">
              <a16:creationId xmlns:a16="http://schemas.microsoft.com/office/drawing/2014/main" id="{32A22E4A-809F-FC6D-82D7-3B5ABA57335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13" name="Text Box 21">
          <a:extLst>
            <a:ext uri="{FF2B5EF4-FFF2-40B4-BE49-F238E27FC236}">
              <a16:creationId xmlns:a16="http://schemas.microsoft.com/office/drawing/2014/main" id="{99551953-65B9-B4C5-7DEE-05DDEE3C5F7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14" name="Text Box 2">
          <a:extLst>
            <a:ext uri="{FF2B5EF4-FFF2-40B4-BE49-F238E27FC236}">
              <a16:creationId xmlns:a16="http://schemas.microsoft.com/office/drawing/2014/main" id="{65EE96EC-FCE7-3517-AA20-485DDE8F81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15" name="Text Box 3">
          <a:extLst>
            <a:ext uri="{FF2B5EF4-FFF2-40B4-BE49-F238E27FC236}">
              <a16:creationId xmlns:a16="http://schemas.microsoft.com/office/drawing/2014/main" id="{97588494-CF9F-478F-1071-356C7F55E16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16" name="Text Box 4">
          <a:extLst>
            <a:ext uri="{FF2B5EF4-FFF2-40B4-BE49-F238E27FC236}">
              <a16:creationId xmlns:a16="http://schemas.microsoft.com/office/drawing/2014/main" id="{EA90A471-4431-9271-3C81-AE1317EA786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17" name="Text Box 5">
          <a:extLst>
            <a:ext uri="{FF2B5EF4-FFF2-40B4-BE49-F238E27FC236}">
              <a16:creationId xmlns:a16="http://schemas.microsoft.com/office/drawing/2014/main" id="{01D79350-883E-9910-5A91-8ED2BAD4993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18" name="Text Box 6">
          <a:extLst>
            <a:ext uri="{FF2B5EF4-FFF2-40B4-BE49-F238E27FC236}">
              <a16:creationId xmlns:a16="http://schemas.microsoft.com/office/drawing/2014/main" id="{2D6A8944-8134-BA83-674D-FA0913E76AC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19" name="Text Box 7">
          <a:extLst>
            <a:ext uri="{FF2B5EF4-FFF2-40B4-BE49-F238E27FC236}">
              <a16:creationId xmlns:a16="http://schemas.microsoft.com/office/drawing/2014/main" id="{0A4BBD55-D78A-2263-AE96-B84B9073C2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20" name="Text Box 8">
          <a:extLst>
            <a:ext uri="{FF2B5EF4-FFF2-40B4-BE49-F238E27FC236}">
              <a16:creationId xmlns:a16="http://schemas.microsoft.com/office/drawing/2014/main" id="{C7CAD02A-677A-F4FA-0DDB-DDCCC2EB9D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21" name="Text Box 9">
          <a:extLst>
            <a:ext uri="{FF2B5EF4-FFF2-40B4-BE49-F238E27FC236}">
              <a16:creationId xmlns:a16="http://schemas.microsoft.com/office/drawing/2014/main" id="{8611365A-56DA-B584-86CA-F59563B2E02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22" name="Text Box 10">
          <a:extLst>
            <a:ext uri="{FF2B5EF4-FFF2-40B4-BE49-F238E27FC236}">
              <a16:creationId xmlns:a16="http://schemas.microsoft.com/office/drawing/2014/main" id="{1A2DEF6F-4468-BC4E-565B-9EF0901B04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23" name="Text Box 11">
          <a:extLst>
            <a:ext uri="{FF2B5EF4-FFF2-40B4-BE49-F238E27FC236}">
              <a16:creationId xmlns:a16="http://schemas.microsoft.com/office/drawing/2014/main" id="{15069E97-11C0-B3D5-200F-7626369449F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24" name="Text Box 12">
          <a:extLst>
            <a:ext uri="{FF2B5EF4-FFF2-40B4-BE49-F238E27FC236}">
              <a16:creationId xmlns:a16="http://schemas.microsoft.com/office/drawing/2014/main" id="{7CFF6590-7754-78E4-2662-152B3C93BB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25" name="Text Box 13">
          <a:extLst>
            <a:ext uri="{FF2B5EF4-FFF2-40B4-BE49-F238E27FC236}">
              <a16:creationId xmlns:a16="http://schemas.microsoft.com/office/drawing/2014/main" id="{F11220E6-1D84-67FB-9E4C-1AF66CE5D92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26" name="Text Box 14">
          <a:extLst>
            <a:ext uri="{FF2B5EF4-FFF2-40B4-BE49-F238E27FC236}">
              <a16:creationId xmlns:a16="http://schemas.microsoft.com/office/drawing/2014/main" id="{A6BCCD04-0CA0-9CE4-8D3B-897FC7EF9F5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27" name="Text Box 15">
          <a:extLst>
            <a:ext uri="{FF2B5EF4-FFF2-40B4-BE49-F238E27FC236}">
              <a16:creationId xmlns:a16="http://schemas.microsoft.com/office/drawing/2014/main" id="{A44618CF-D613-FE25-7307-11A8509CFC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28" name="Text Box 16">
          <a:extLst>
            <a:ext uri="{FF2B5EF4-FFF2-40B4-BE49-F238E27FC236}">
              <a16:creationId xmlns:a16="http://schemas.microsoft.com/office/drawing/2014/main" id="{4D71BBE1-D3E0-A884-CE15-5C7AADC4D8B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29" name="Text Box 17">
          <a:extLst>
            <a:ext uri="{FF2B5EF4-FFF2-40B4-BE49-F238E27FC236}">
              <a16:creationId xmlns:a16="http://schemas.microsoft.com/office/drawing/2014/main" id="{8C65A290-0D2A-EF07-3C10-2EBB1611EA8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030" name="Text Box 18">
          <a:extLst>
            <a:ext uri="{FF2B5EF4-FFF2-40B4-BE49-F238E27FC236}">
              <a16:creationId xmlns:a16="http://schemas.microsoft.com/office/drawing/2014/main" id="{358BE5B0-8099-88B0-70F1-C2953513033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1" name="Text Box 19">
          <a:extLst>
            <a:ext uri="{FF2B5EF4-FFF2-40B4-BE49-F238E27FC236}">
              <a16:creationId xmlns:a16="http://schemas.microsoft.com/office/drawing/2014/main" id="{7736642E-387C-0D7D-B586-2BB3CE59588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32" name="Text Box 20">
          <a:extLst>
            <a:ext uri="{FF2B5EF4-FFF2-40B4-BE49-F238E27FC236}">
              <a16:creationId xmlns:a16="http://schemas.microsoft.com/office/drawing/2014/main" id="{F141D300-0F6B-49E1-D8E0-8C16AE4BCA5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33" name="Text Box 21">
          <a:extLst>
            <a:ext uri="{FF2B5EF4-FFF2-40B4-BE49-F238E27FC236}">
              <a16:creationId xmlns:a16="http://schemas.microsoft.com/office/drawing/2014/main" id="{37D844D4-8708-C094-3D13-BCD3E9F8820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34" name="Text Box 2">
          <a:extLst>
            <a:ext uri="{FF2B5EF4-FFF2-40B4-BE49-F238E27FC236}">
              <a16:creationId xmlns:a16="http://schemas.microsoft.com/office/drawing/2014/main" id="{A36077FC-0A5E-D19E-31F2-27DBFD6CF07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5" name="Text Box 4">
          <a:extLst>
            <a:ext uri="{FF2B5EF4-FFF2-40B4-BE49-F238E27FC236}">
              <a16:creationId xmlns:a16="http://schemas.microsoft.com/office/drawing/2014/main" id="{1CA0CD74-F144-B754-2E53-F9946BEC169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36" name="Text Box 5">
          <a:extLst>
            <a:ext uri="{FF2B5EF4-FFF2-40B4-BE49-F238E27FC236}">
              <a16:creationId xmlns:a16="http://schemas.microsoft.com/office/drawing/2014/main" id="{5AC01176-8E94-382A-02E7-8ADD851B0EE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37" name="Text Box 6">
          <a:extLst>
            <a:ext uri="{FF2B5EF4-FFF2-40B4-BE49-F238E27FC236}">
              <a16:creationId xmlns:a16="http://schemas.microsoft.com/office/drawing/2014/main" id="{4D783DAA-944C-86D8-79A8-AF014FFC5E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38" name="Text Box 12">
          <a:extLst>
            <a:ext uri="{FF2B5EF4-FFF2-40B4-BE49-F238E27FC236}">
              <a16:creationId xmlns:a16="http://schemas.microsoft.com/office/drawing/2014/main" id="{38E5B6B1-0521-9B0C-F2F2-39123D78699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39" name="Text Box 14">
          <a:extLst>
            <a:ext uri="{FF2B5EF4-FFF2-40B4-BE49-F238E27FC236}">
              <a16:creationId xmlns:a16="http://schemas.microsoft.com/office/drawing/2014/main" id="{99B7DA7B-EB8D-3A39-7927-631D622CC3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40" name="Text Box 15">
          <a:extLst>
            <a:ext uri="{FF2B5EF4-FFF2-40B4-BE49-F238E27FC236}">
              <a16:creationId xmlns:a16="http://schemas.microsoft.com/office/drawing/2014/main" id="{4C593635-D111-4E76-48FA-F66A2A6C2A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41" name="Text Box 16">
          <a:extLst>
            <a:ext uri="{FF2B5EF4-FFF2-40B4-BE49-F238E27FC236}">
              <a16:creationId xmlns:a16="http://schemas.microsoft.com/office/drawing/2014/main" id="{E9E4D173-2493-4351-0B9A-443B9DF52A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042" name="Text Box 17">
          <a:extLst>
            <a:ext uri="{FF2B5EF4-FFF2-40B4-BE49-F238E27FC236}">
              <a16:creationId xmlns:a16="http://schemas.microsoft.com/office/drawing/2014/main" id="{2819C890-D71C-ADBE-2987-06EAF66C066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043" name="Text Box 19">
          <a:extLst>
            <a:ext uri="{FF2B5EF4-FFF2-40B4-BE49-F238E27FC236}">
              <a16:creationId xmlns:a16="http://schemas.microsoft.com/office/drawing/2014/main" id="{786B9420-CA97-349C-6E67-1F118D3ED51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044" name="Text Box 20">
          <a:extLst>
            <a:ext uri="{FF2B5EF4-FFF2-40B4-BE49-F238E27FC236}">
              <a16:creationId xmlns:a16="http://schemas.microsoft.com/office/drawing/2014/main" id="{EE08A662-FD1F-45A5-05DF-588FB62AA4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045" name="Text Box 21">
          <a:extLst>
            <a:ext uri="{FF2B5EF4-FFF2-40B4-BE49-F238E27FC236}">
              <a16:creationId xmlns:a16="http://schemas.microsoft.com/office/drawing/2014/main" id="{70A11161-0F74-9513-8D26-61023A86B9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68036</xdr:colOff>
      <xdr:row>8</xdr:row>
      <xdr:rowOff>190500</xdr:rowOff>
    </xdr:from>
    <xdr:to>
      <xdr:col>19</xdr:col>
      <xdr:colOff>666751</xdr:colOff>
      <xdr:row>11</xdr:row>
      <xdr:rowOff>272143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3E2309A1-A168-125E-FEC7-E3D78B530FAC}"/>
            </a:ext>
          </a:extLst>
        </xdr:cNvPr>
        <xdr:cNvSpPr/>
      </xdr:nvSpPr>
      <xdr:spPr>
        <a:xfrm>
          <a:off x="9511393" y="3156857"/>
          <a:ext cx="2639787" cy="1224643"/>
        </a:xfrm>
        <a:prstGeom prst="wedgeRectCallout">
          <a:avLst>
            <a:gd name="adj1" fmla="val -33277"/>
            <a:gd name="adj2" fmla="val -639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始期時刻と終期時刻を（例えば</a:t>
          </a:r>
          <a:r>
            <a:rPr kumimoji="1" lang="en-US" altLang="ja-JP" sz="1100"/>
            <a:t>9:00</a:t>
          </a:r>
          <a:r>
            <a:rPr kumimoji="1" lang="ja-JP" altLang="en-US" sz="1100"/>
            <a:t>と</a:t>
          </a:r>
          <a:r>
            <a:rPr kumimoji="1" lang="en-US" altLang="ja-JP" sz="1100"/>
            <a:t>19:00</a:t>
          </a:r>
          <a:r>
            <a:rPr kumimoji="1" lang="ja-JP" altLang="en-US" sz="1100"/>
            <a:t>に）一括して修正できるようにしてほしい、という要望があったため、初期設定時刻欄を印刷範囲外に設置しました。</a:t>
          </a:r>
          <a:r>
            <a:rPr kumimoji="1" lang="en-US" altLang="ja-JP" sz="1100"/>
            <a:t>2021.4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3184" name="Text Box 1">
          <a:extLst>
            <a:ext uri="{FF2B5EF4-FFF2-40B4-BE49-F238E27FC236}">
              <a16:creationId xmlns:a16="http://schemas.microsoft.com/office/drawing/2014/main" id="{AABAE41B-DFD1-EA34-E3B6-2E0307947AF1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3185" name="Text Box 2">
          <a:extLst>
            <a:ext uri="{FF2B5EF4-FFF2-40B4-BE49-F238E27FC236}">
              <a16:creationId xmlns:a16="http://schemas.microsoft.com/office/drawing/2014/main" id="{058EA5C3-9666-7882-12F4-FB2F75E3040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3186" name="Text Box 3">
          <a:extLst>
            <a:ext uri="{FF2B5EF4-FFF2-40B4-BE49-F238E27FC236}">
              <a16:creationId xmlns:a16="http://schemas.microsoft.com/office/drawing/2014/main" id="{E59C9135-2C5D-97E1-351B-E286B4F21E50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3187" name="Text Box 4">
          <a:extLst>
            <a:ext uri="{FF2B5EF4-FFF2-40B4-BE49-F238E27FC236}">
              <a16:creationId xmlns:a16="http://schemas.microsoft.com/office/drawing/2014/main" id="{1C901F45-682D-BC34-4766-1377DD0295E7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3188" name="Text Box 5">
          <a:extLst>
            <a:ext uri="{FF2B5EF4-FFF2-40B4-BE49-F238E27FC236}">
              <a16:creationId xmlns:a16="http://schemas.microsoft.com/office/drawing/2014/main" id="{2DF72D50-196E-335F-A2B5-C18914FE1B81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3189" name="Text Box 6">
          <a:extLst>
            <a:ext uri="{FF2B5EF4-FFF2-40B4-BE49-F238E27FC236}">
              <a16:creationId xmlns:a16="http://schemas.microsoft.com/office/drawing/2014/main" id="{81D0AE88-6670-F5AF-9A75-24F96652B533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3190" name="Text Box 1">
          <a:extLst>
            <a:ext uri="{FF2B5EF4-FFF2-40B4-BE49-F238E27FC236}">
              <a16:creationId xmlns:a16="http://schemas.microsoft.com/office/drawing/2014/main" id="{40E0EF99-8F74-77E3-F7AA-AB7C88685BE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191" name="Text Box 2">
          <a:extLst>
            <a:ext uri="{FF2B5EF4-FFF2-40B4-BE49-F238E27FC236}">
              <a16:creationId xmlns:a16="http://schemas.microsoft.com/office/drawing/2014/main" id="{F4DF0F55-F281-2AEE-2D1B-36141F57D84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192" name="Text Box 3">
          <a:extLst>
            <a:ext uri="{FF2B5EF4-FFF2-40B4-BE49-F238E27FC236}">
              <a16:creationId xmlns:a16="http://schemas.microsoft.com/office/drawing/2014/main" id="{3997D459-411F-1880-543F-19DC53F74AF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193" name="Text Box 4">
          <a:extLst>
            <a:ext uri="{FF2B5EF4-FFF2-40B4-BE49-F238E27FC236}">
              <a16:creationId xmlns:a16="http://schemas.microsoft.com/office/drawing/2014/main" id="{14CF74D1-C921-6B60-BA61-2FE6707D59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194" name="Text Box 5">
          <a:extLst>
            <a:ext uri="{FF2B5EF4-FFF2-40B4-BE49-F238E27FC236}">
              <a16:creationId xmlns:a16="http://schemas.microsoft.com/office/drawing/2014/main" id="{B95ED7B9-3599-4C36-C16B-8BE34785084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195" name="Text Box 6">
          <a:extLst>
            <a:ext uri="{FF2B5EF4-FFF2-40B4-BE49-F238E27FC236}">
              <a16:creationId xmlns:a16="http://schemas.microsoft.com/office/drawing/2014/main" id="{D5D75E70-4671-763B-F59C-8FD310932B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196" name="Text Box 7">
          <a:extLst>
            <a:ext uri="{FF2B5EF4-FFF2-40B4-BE49-F238E27FC236}">
              <a16:creationId xmlns:a16="http://schemas.microsoft.com/office/drawing/2014/main" id="{D28AF726-1970-12C6-0D13-6FA59BA037F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197" name="Text Box 8">
          <a:extLst>
            <a:ext uri="{FF2B5EF4-FFF2-40B4-BE49-F238E27FC236}">
              <a16:creationId xmlns:a16="http://schemas.microsoft.com/office/drawing/2014/main" id="{8256B109-A53D-035C-0F58-4D49E20AF02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198" name="Text Box 9">
          <a:extLst>
            <a:ext uri="{FF2B5EF4-FFF2-40B4-BE49-F238E27FC236}">
              <a16:creationId xmlns:a16="http://schemas.microsoft.com/office/drawing/2014/main" id="{F4682E6E-38C9-3C91-1E80-B1DFB01C4D3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199" name="Text Box 10">
          <a:extLst>
            <a:ext uri="{FF2B5EF4-FFF2-40B4-BE49-F238E27FC236}">
              <a16:creationId xmlns:a16="http://schemas.microsoft.com/office/drawing/2014/main" id="{DEAFE4B7-5D8A-AA1B-946B-A217F97B902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00" name="Text Box 11">
          <a:extLst>
            <a:ext uri="{FF2B5EF4-FFF2-40B4-BE49-F238E27FC236}">
              <a16:creationId xmlns:a16="http://schemas.microsoft.com/office/drawing/2014/main" id="{E444E08B-BA7F-38A0-F6C9-F76BD67933F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01" name="Text Box 12">
          <a:extLst>
            <a:ext uri="{FF2B5EF4-FFF2-40B4-BE49-F238E27FC236}">
              <a16:creationId xmlns:a16="http://schemas.microsoft.com/office/drawing/2014/main" id="{5AC9B42C-AC04-1D27-4D11-35B70C61A17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02" name="Text Box 13">
          <a:extLst>
            <a:ext uri="{FF2B5EF4-FFF2-40B4-BE49-F238E27FC236}">
              <a16:creationId xmlns:a16="http://schemas.microsoft.com/office/drawing/2014/main" id="{D7E6FF80-9868-D566-1F2D-D592279D65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03" name="Text Box 14">
          <a:extLst>
            <a:ext uri="{FF2B5EF4-FFF2-40B4-BE49-F238E27FC236}">
              <a16:creationId xmlns:a16="http://schemas.microsoft.com/office/drawing/2014/main" id="{2DA49BD4-9A50-B158-474C-3286E7C4A9C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04" name="Text Box 15">
          <a:extLst>
            <a:ext uri="{FF2B5EF4-FFF2-40B4-BE49-F238E27FC236}">
              <a16:creationId xmlns:a16="http://schemas.microsoft.com/office/drawing/2014/main" id="{4EF8E8A7-6680-48E8-7DEB-8A5BE24495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05" name="Text Box 16">
          <a:extLst>
            <a:ext uri="{FF2B5EF4-FFF2-40B4-BE49-F238E27FC236}">
              <a16:creationId xmlns:a16="http://schemas.microsoft.com/office/drawing/2014/main" id="{49AC16E4-D880-6E9A-3161-735FD4B5FB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06" name="Text Box 17">
          <a:extLst>
            <a:ext uri="{FF2B5EF4-FFF2-40B4-BE49-F238E27FC236}">
              <a16:creationId xmlns:a16="http://schemas.microsoft.com/office/drawing/2014/main" id="{A61D39A1-2363-DBF2-6864-3AC2B45A285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07" name="Text Box 18">
          <a:extLst>
            <a:ext uri="{FF2B5EF4-FFF2-40B4-BE49-F238E27FC236}">
              <a16:creationId xmlns:a16="http://schemas.microsoft.com/office/drawing/2014/main" id="{123F39C4-432B-05FE-4248-523B6381D0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08" name="Text Box 19">
          <a:extLst>
            <a:ext uri="{FF2B5EF4-FFF2-40B4-BE49-F238E27FC236}">
              <a16:creationId xmlns:a16="http://schemas.microsoft.com/office/drawing/2014/main" id="{63A35E89-D412-EE2A-C26B-3F571D75C9E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09" name="Text Box 20">
          <a:extLst>
            <a:ext uri="{FF2B5EF4-FFF2-40B4-BE49-F238E27FC236}">
              <a16:creationId xmlns:a16="http://schemas.microsoft.com/office/drawing/2014/main" id="{C73E1D26-71DF-C67F-D3C4-712E2498D8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10" name="Text Box 21">
          <a:extLst>
            <a:ext uri="{FF2B5EF4-FFF2-40B4-BE49-F238E27FC236}">
              <a16:creationId xmlns:a16="http://schemas.microsoft.com/office/drawing/2014/main" id="{E570A8F9-AA9C-F7C4-D58D-8F5F2D5A1ED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11" name="Text Box 2">
          <a:extLst>
            <a:ext uri="{FF2B5EF4-FFF2-40B4-BE49-F238E27FC236}">
              <a16:creationId xmlns:a16="http://schemas.microsoft.com/office/drawing/2014/main" id="{640A4ED4-47F4-3386-1F2A-CB15935905A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12" name="Text Box 3">
          <a:extLst>
            <a:ext uri="{FF2B5EF4-FFF2-40B4-BE49-F238E27FC236}">
              <a16:creationId xmlns:a16="http://schemas.microsoft.com/office/drawing/2014/main" id="{80501779-F01E-04B0-6CDB-2F69E607E7E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13" name="Text Box 4">
          <a:extLst>
            <a:ext uri="{FF2B5EF4-FFF2-40B4-BE49-F238E27FC236}">
              <a16:creationId xmlns:a16="http://schemas.microsoft.com/office/drawing/2014/main" id="{C8481E11-A5B6-AE28-993B-0C68C8A296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14" name="Text Box 5">
          <a:extLst>
            <a:ext uri="{FF2B5EF4-FFF2-40B4-BE49-F238E27FC236}">
              <a16:creationId xmlns:a16="http://schemas.microsoft.com/office/drawing/2014/main" id="{3ABEF255-BAAE-A3DB-F0A4-FB8E3BB3DF4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15" name="Text Box 6">
          <a:extLst>
            <a:ext uri="{FF2B5EF4-FFF2-40B4-BE49-F238E27FC236}">
              <a16:creationId xmlns:a16="http://schemas.microsoft.com/office/drawing/2014/main" id="{592467C4-1AB2-F15A-F4DA-E94DC273B3F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16" name="Text Box 7">
          <a:extLst>
            <a:ext uri="{FF2B5EF4-FFF2-40B4-BE49-F238E27FC236}">
              <a16:creationId xmlns:a16="http://schemas.microsoft.com/office/drawing/2014/main" id="{EECA736E-709B-F59B-0361-942A3311774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17" name="Text Box 8">
          <a:extLst>
            <a:ext uri="{FF2B5EF4-FFF2-40B4-BE49-F238E27FC236}">
              <a16:creationId xmlns:a16="http://schemas.microsoft.com/office/drawing/2014/main" id="{D0E43D4A-1317-24C2-3788-75665836400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18" name="Text Box 9">
          <a:extLst>
            <a:ext uri="{FF2B5EF4-FFF2-40B4-BE49-F238E27FC236}">
              <a16:creationId xmlns:a16="http://schemas.microsoft.com/office/drawing/2014/main" id="{006D9C97-59EE-7B3D-33E5-45F2F44A1D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19" name="Text Box 10">
          <a:extLst>
            <a:ext uri="{FF2B5EF4-FFF2-40B4-BE49-F238E27FC236}">
              <a16:creationId xmlns:a16="http://schemas.microsoft.com/office/drawing/2014/main" id="{EEF9F10D-997E-9A9A-8120-772D07861EA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20" name="Text Box 11">
          <a:extLst>
            <a:ext uri="{FF2B5EF4-FFF2-40B4-BE49-F238E27FC236}">
              <a16:creationId xmlns:a16="http://schemas.microsoft.com/office/drawing/2014/main" id="{33BBD4B9-E302-767C-284C-0C20B6500BF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21" name="Text Box 12">
          <a:extLst>
            <a:ext uri="{FF2B5EF4-FFF2-40B4-BE49-F238E27FC236}">
              <a16:creationId xmlns:a16="http://schemas.microsoft.com/office/drawing/2014/main" id="{F5C9D6EA-9E01-C8AD-B25C-CB18E2B8BF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22" name="Text Box 13">
          <a:extLst>
            <a:ext uri="{FF2B5EF4-FFF2-40B4-BE49-F238E27FC236}">
              <a16:creationId xmlns:a16="http://schemas.microsoft.com/office/drawing/2014/main" id="{9E230EB1-79D6-7336-EB02-637D80E772E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23" name="Text Box 14">
          <a:extLst>
            <a:ext uri="{FF2B5EF4-FFF2-40B4-BE49-F238E27FC236}">
              <a16:creationId xmlns:a16="http://schemas.microsoft.com/office/drawing/2014/main" id="{F68A7BE5-8C25-1C37-D8FA-6C61661CEC1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24" name="Text Box 15">
          <a:extLst>
            <a:ext uri="{FF2B5EF4-FFF2-40B4-BE49-F238E27FC236}">
              <a16:creationId xmlns:a16="http://schemas.microsoft.com/office/drawing/2014/main" id="{44C535D7-ACB0-F6C0-D944-97436A20275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25" name="Text Box 16">
          <a:extLst>
            <a:ext uri="{FF2B5EF4-FFF2-40B4-BE49-F238E27FC236}">
              <a16:creationId xmlns:a16="http://schemas.microsoft.com/office/drawing/2014/main" id="{0921FEED-954D-1422-AFA2-EEF944FB39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26" name="Text Box 17">
          <a:extLst>
            <a:ext uri="{FF2B5EF4-FFF2-40B4-BE49-F238E27FC236}">
              <a16:creationId xmlns:a16="http://schemas.microsoft.com/office/drawing/2014/main" id="{EDEC8E7F-FD2F-FFF4-6106-CEF4FB02D8A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3227" name="Text Box 18">
          <a:extLst>
            <a:ext uri="{FF2B5EF4-FFF2-40B4-BE49-F238E27FC236}">
              <a16:creationId xmlns:a16="http://schemas.microsoft.com/office/drawing/2014/main" id="{7D38F7FB-D283-BA55-5188-DDE71CDFD5F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3228" name="Text Box 19">
          <a:extLst>
            <a:ext uri="{FF2B5EF4-FFF2-40B4-BE49-F238E27FC236}">
              <a16:creationId xmlns:a16="http://schemas.microsoft.com/office/drawing/2014/main" id="{9CBD9666-9104-CED5-F229-5954E07545E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3229" name="Text Box 20">
          <a:extLst>
            <a:ext uri="{FF2B5EF4-FFF2-40B4-BE49-F238E27FC236}">
              <a16:creationId xmlns:a16="http://schemas.microsoft.com/office/drawing/2014/main" id="{8A5A77C2-6BE2-18C1-2EB8-CECF9408D3E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3230" name="Text Box 21">
          <a:extLst>
            <a:ext uri="{FF2B5EF4-FFF2-40B4-BE49-F238E27FC236}">
              <a16:creationId xmlns:a16="http://schemas.microsoft.com/office/drawing/2014/main" id="{3FF9E39B-DF59-3A35-3E38-33339D6F44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3231" name="Text Box 2">
          <a:extLst>
            <a:ext uri="{FF2B5EF4-FFF2-40B4-BE49-F238E27FC236}">
              <a16:creationId xmlns:a16="http://schemas.microsoft.com/office/drawing/2014/main" id="{22DC8B09-1F84-BD03-68DA-BCFA768DC7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0" name="Text Box 4">
          <a:extLst>
            <a:ext uri="{FF2B5EF4-FFF2-40B4-BE49-F238E27FC236}">
              <a16:creationId xmlns:a16="http://schemas.microsoft.com/office/drawing/2014/main" id="{E1BA37B7-EE8E-A244-FC9D-84AC08A61C8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1" name="Text Box 5">
          <a:extLst>
            <a:ext uri="{FF2B5EF4-FFF2-40B4-BE49-F238E27FC236}">
              <a16:creationId xmlns:a16="http://schemas.microsoft.com/office/drawing/2014/main" id="{A6B30A58-37E7-CA9A-8F5E-4CDE674349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22" name="Text Box 6">
          <a:extLst>
            <a:ext uri="{FF2B5EF4-FFF2-40B4-BE49-F238E27FC236}">
              <a16:creationId xmlns:a16="http://schemas.microsoft.com/office/drawing/2014/main" id="{629D3633-B8F0-FD9D-E2B0-CC5603AC2BE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23" name="Text Box 12">
          <a:extLst>
            <a:ext uri="{FF2B5EF4-FFF2-40B4-BE49-F238E27FC236}">
              <a16:creationId xmlns:a16="http://schemas.microsoft.com/office/drawing/2014/main" id="{91FE8CF0-EAD6-6811-467C-6DCF5377A4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4" name="Text Box 14">
          <a:extLst>
            <a:ext uri="{FF2B5EF4-FFF2-40B4-BE49-F238E27FC236}">
              <a16:creationId xmlns:a16="http://schemas.microsoft.com/office/drawing/2014/main" id="{D6F4A674-6E08-072E-4EC3-BEF35E3E880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5" name="Text Box 15">
          <a:extLst>
            <a:ext uri="{FF2B5EF4-FFF2-40B4-BE49-F238E27FC236}">
              <a16:creationId xmlns:a16="http://schemas.microsoft.com/office/drawing/2014/main" id="{93B07AC7-2FF8-F9AD-AB13-9FAF567C73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26" name="Text Box 16">
          <a:extLst>
            <a:ext uri="{FF2B5EF4-FFF2-40B4-BE49-F238E27FC236}">
              <a16:creationId xmlns:a16="http://schemas.microsoft.com/office/drawing/2014/main" id="{E511C774-7C5C-6DAB-3568-B3F45D9FD08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27" name="Text Box 17">
          <a:extLst>
            <a:ext uri="{FF2B5EF4-FFF2-40B4-BE49-F238E27FC236}">
              <a16:creationId xmlns:a16="http://schemas.microsoft.com/office/drawing/2014/main" id="{001E9988-BC96-474E-1556-F62C5BC55C2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28" name="Text Box 19">
          <a:extLst>
            <a:ext uri="{FF2B5EF4-FFF2-40B4-BE49-F238E27FC236}">
              <a16:creationId xmlns:a16="http://schemas.microsoft.com/office/drawing/2014/main" id="{5D82B3A5-9ED1-40C0-BF24-6C1E7D52FB6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29" name="Text Box 20">
          <a:extLst>
            <a:ext uri="{FF2B5EF4-FFF2-40B4-BE49-F238E27FC236}">
              <a16:creationId xmlns:a16="http://schemas.microsoft.com/office/drawing/2014/main" id="{B142EAA5-EB3A-BE8F-0F83-E71C3EC995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0" name="Text Box 21">
          <a:extLst>
            <a:ext uri="{FF2B5EF4-FFF2-40B4-BE49-F238E27FC236}">
              <a16:creationId xmlns:a16="http://schemas.microsoft.com/office/drawing/2014/main" id="{0584F131-FCEE-30EE-21B0-D4FB61FA5BD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31" name="Text Box 24">
          <a:extLst>
            <a:ext uri="{FF2B5EF4-FFF2-40B4-BE49-F238E27FC236}">
              <a16:creationId xmlns:a16="http://schemas.microsoft.com/office/drawing/2014/main" id="{5AA6CB28-2F4F-9C12-1618-91FBF98A27E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32" name="Text Box 25">
          <a:extLst>
            <a:ext uri="{FF2B5EF4-FFF2-40B4-BE49-F238E27FC236}">
              <a16:creationId xmlns:a16="http://schemas.microsoft.com/office/drawing/2014/main" id="{D9F8DA3B-9CC0-31E3-B9D7-0EAD5022C3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3" name="Text Box 26">
          <a:extLst>
            <a:ext uri="{FF2B5EF4-FFF2-40B4-BE49-F238E27FC236}">
              <a16:creationId xmlns:a16="http://schemas.microsoft.com/office/drawing/2014/main" id="{E747A8D2-C236-07D4-2D03-C53AA64E55C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5534" name="Text Box 1">
          <a:extLst>
            <a:ext uri="{FF2B5EF4-FFF2-40B4-BE49-F238E27FC236}">
              <a16:creationId xmlns:a16="http://schemas.microsoft.com/office/drawing/2014/main" id="{40CF2D43-E6A7-4748-C411-341C1D517C29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35" name="Text Box 2">
          <a:extLst>
            <a:ext uri="{FF2B5EF4-FFF2-40B4-BE49-F238E27FC236}">
              <a16:creationId xmlns:a16="http://schemas.microsoft.com/office/drawing/2014/main" id="{4702E352-8624-FDE2-C133-6ACDF42AC3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36" name="Text Box 3">
          <a:extLst>
            <a:ext uri="{FF2B5EF4-FFF2-40B4-BE49-F238E27FC236}">
              <a16:creationId xmlns:a16="http://schemas.microsoft.com/office/drawing/2014/main" id="{9B9E274E-AB9B-2C14-CB9D-9C8676E278E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37" name="Text Box 4">
          <a:extLst>
            <a:ext uri="{FF2B5EF4-FFF2-40B4-BE49-F238E27FC236}">
              <a16:creationId xmlns:a16="http://schemas.microsoft.com/office/drawing/2014/main" id="{AB83097F-4410-1394-B8D8-98BDAB1B24D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38" name="Text Box 5">
          <a:extLst>
            <a:ext uri="{FF2B5EF4-FFF2-40B4-BE49-F238E27FC236}">
              <a16:creationId xmlns:a16="http://schemas.microsoft.com/office/drawing/2014/main" id="{1B7D2BA0-AAFF-1A0E-BE49-310289EFB5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39" name="Text Box 6">
          <a:extLst>
            <a:ext uri="{FF2B5EF4-FFF2-40B4-BE49-F238E27FC236}">
              <a16:creationId xmlns:a16="http://schemas.microsoft.com/office/drawing/2014/main" id="{1BB487D1-2903-CECE-E568-5843BE99D34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40" name="Text Box 7">
          <a:extLst>
            <a:ext uri="{FF2B5EF4-FFF2-40B4-BE49-F238E27FC236}">
              <a16:creationId xmlns:a16="http://schemas.microsoft.com/office/drawing/2014/main" id="{A6CA684F-4009-E6CF-9FEC-BD08C831C8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41" name="Text Box 8">
          <a:extLst>
            <a:ext uri="{FF2B5EF4-FFF2-40B4-BE49-F238E27FC236}">
              <a16:creationId xmlns:a16="http://schemas.microsoft.com/office/drawing/2014/main" id="{9BF693DC-E72A-2A51-4C08-0294F9D3242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42" name="Text Box 9">
          <a:extLst>
            <a:ext uri="{FF2B5EF4-FFF2-40B4-BE49-F238E27FC236}">
              <a16:creationId xmlns:a16="http://schemas.microsoft.com/office/drawing/2014/main" id="{AE1F10E1-34E9-26F8-FE32-5DE5D5EB888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43" name="Text Box 10">
          <a:extLst>
            <a:ext uri="{FF2B5EF4-FFF2-40B4-BE49-F238E27FC236}">
              <a16:creationId xmlns:a16="http://schemas.microsoft.com/office/drawing/2014/main" id="{94BBD820-DCBD-5603-C6B5-FF70733E041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44" name="Text Box 11">
          <a:extLst>
            <a:ext uri="{FF2B5EF4-FFF2-40B4-BE49-F238E27FC236}">
              <a16:creationId xmlns:a16="http://schemas.microsoft.com/office/drawing/2014/main" id="{4AB567BE-EDB8-93C9-20B8-1A245B4DEB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45" name="Text Box 12">
          <a:extLst>
            <a:ext uri="{FF2B5EF4-FFF2-40B4-BE49-F238E27FC236}">
              <a16:creationId xmlns:a16="http://schemas.microsoft.com/office/drawing/2014/main" id="{534C0B34-B857-ABFE-CB77-7DDB5DBE28C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46" name="Text Box 13">
          <a:extLst>
            <a:ext uri="{FF2B5EF4-FFF2-40B4-BE49-F238E27FC236}">
              <a16:creationId xmlns:a16="http://schemas.microsoft.com/office/drawing/2014/main" id="{98ABF9E0-2A27-817A-372C-CF359EE92D0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47" name="Text Box 14">
          <a:extLst>
            <a:ext uri="{FF2B5EF4-FFF2-40B4-BE49-F238E27FC236}">
              <a16:creationId xmlns:a16="http://schemas.microsoft.com/office/drawing/2014/main" id="{ADA6F948-E637-2E19-6720-18E3E75F3E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48" name="Text Box 15">
          <a:extLst>
            <a:ext uri="{FF2B5EF4-FFF2-40B4-BE49-F238E27FC236}">
              <a16:creationId xmlns:a16="http://schemas.microsoft.com/office/drawing/2014/main" id="{288A9CEF-9476-0E4F-4E13-0388D3A50A7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49" name="Text Box 16">
          <a:extLst>
            <a:ext uri="{FF2B5EF4-FFF2-40B4-BE49-F238E27FC236}">
              <a16:creationId xmlns:a16="http://schemas.microsoft.com/office/drawing/2014/main" id="{3630F2C1-F0F7-988F-676D-998A9F8EDB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50" name="Text Box 17">
          <a:extLst>
            <a:ext uri="{FF2B5EF4-FFF2-40B4-BE49-F238E27FC236}">
              <a16:creationId xmlns:a16="http://schemas.microsoft.com/office/drawing/2014/main" id="{8B89FFE6-AAF5-6A51-BDD8-8C74FBB5CF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51" name="Text Box 18">
          <a:extLst>
            <a:ext uri="{FF2B5EF4-FFF2-40B4-BE49-F238E27FC236}">
              <a16:creationId xmlns:a16="http://schemas.microsoft.com/office/drawing/2014/main" id="{4A8C53CE-5832-93B4-7AAE-1C1808BC540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52" name="Text Box 19">
          <a:extLst>
            <a:ext uri="{FF2B5EF4-FFF2-40B4-BE49-F238E27FC236}">
              <a16:creationId xmlns:a16="http://schemas.microsoft.com/office/drawing/2014/main" id="{1CE2982A-F881-9BD3-7E7D-311B1279272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53" name="Text Box 20">
          <a:extLst>
            <a:ext uri="{FF2B5EF4-FFF2-40B4-BE49-F238E27FC236}">
              <a16:creationId xmlns:a16="http://schemas.microsoft.com/office/drawing/2014/main" id="{6E873D94-13A3-4952-6725-90F9053DBF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54" name="Text Box 21">
          <a:extLst>
            <a:ext uri="{FF2B5EF4-FFF2-40B4-BE49-F238E27FC236}">
              <a16:creationId xmlns:a16="http://schemas.microsoft.com/office/drawing/2014/main" id="{D93F3ED2-D19A-A2BD-C99B-66A6C7CB2CD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55" name="Text Box 2">
          <a:extLst>
            <a:ext uri="{FF2B5EF4-FFF2-40B4-BE49-F238E27FC236}">
              <a16:creationId xmlns:a16="http://schemas.microsoft.com/office/drawing/2014/main" id="{2FE00205-C038-BE27-B27E-793FAEF1E5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56" name="Text Box 3">
          <a:extLst>
            <a:ext uri="{FF2B5EF4-FFF2-40B4-BE49-F238E27FC236}">
              <a16:creationId xmlns:a16="http://schemas.microsoft.com/office/drawing/2014/main" id="{7EF21DD6-5463-08D5-7E5C-EE864137D38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57" name="Text Box 4">
          <a:extLst>
            <a:ext uri="{FF2B5EF4-FFF2-40B4-BE49-F238E27FC236}">
              <a16:creationId xmlns:a16="http://schemas.microsoft.com/office/drawing/2014/main" id="{E3D85495-4DCB-4126-600F-21C3CE2882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58" name="Text Box 5">
          <a:extLst>
            <a:ext uri="{FF2B5EF4-FFF2-40B4-BE49-F238E27FC236}">
              <a16:creationId xmlns:a16="http://schemas.microsoft.com/office/drawing/2014/main" id="{39EA4BB9-7E1D-E959-BDE6-FB13FACFD5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59" name="Text Box 6">
          <a:extLst>
            <a:ext uri="{FF2B5EF4-FFF2-40B4-BE49-F238E27FC236}">
              <a16:creationId xmlns:a16="http://schemas.microsoft.com/office/drawing/2014/main" id="{0C8C64C5-BEEA-C548-EE05-5544DEE4A90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60" name="Text Box 7">
          <a:extLst>
            <a:ext uri="{FF2B5EF4-FFF2-40B4-BE49-F238E27FC236}">
              <a16:creationId xmlns:a16="http://schemas.microsoft.com/office/drawing/2014/main" id="{86916DD2-D2B8-859A-2086-AF360E29BC4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61" name="Text Box 8">
          <a:extLst>
            <a:ext uri="{FF2B5EF4-FFF2-40B4-BE49-F238E27FC236}">
              <a16:creationId xmlns:a16="http://schemas.microsoft.com/office/drawing/2014/main" id="{88D351E5-7F2B-3313-0FE1-0547B9103A7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62" name="Text Box 9">
          <a:extLst>
            <a:ext uri="{FF2B5EF4-FFF2-40B4-BE49-F238E27FC236}">
              <a16:creationId xmlns:a16="http://schemas.microsoft.com/office/drawing/2014/main" id="{563581D6-9AB3-ED10-42A0-A2AA93E8E5D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63" name="Text Box 10">
          <a:extLst>
            <a:ext uri="{FF2B5EF4-FFF2-40B4-BE49-F238E27FC236}">
              <a16:creationId xmlns:a16="http://schemas.microsoft.com/office/drawing/2014/main" id="{889B1D3A-199C-8BB7-8129-81A444E5FD7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64" name="Text Box 11">
          <a:extLst>
            <a:ext uri="{FF2B5EF4-FFF2-40B4-BE49-F238E27FC236}">
              <a16:creationId xmlns:a16="http://schemas.microsoft.com/office/drawing/2014/main" id="{E998EC3B-FCFD-DE58-11B7-D829929DDEA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65" name="Text Box 12">
          <a:extLst>
            <a:ext uri="{FF2B5EF4-FFF2-40B4-BE49-F238E27FC236}">
              <a16:creationId xmlns:a16="http://schemas.microsoft.com/office/drawing/2014/main" id="{74151254-E9CB-B975-B879-1909CAC0AF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66" name="Text Box 13">
          <a:extLst>
            <a:ext uri="{FF2B5EF4-FFF2-40B4-BE49-F238E27FC236}">
              <a16:creationId xmlns:a16="http://schemas.microsoft.com/office/drawing/2014/main" id="{11A23BF3-4641-17F5-4AC0-E0FF52AF9AD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67" name="Text Box 14">
          <a:extLst>
            <a:ext uri="{FF2B5EF4-FFF2-40B4-BE49-F238E27FC236}">
              <a16:creationId xmlns:a16="http://schemas.microsoft.com/office/drawing/2014/main" id="{8EFCF89E-0F17-C0C3-2059-B026ADB3F2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68" name="Text Box 15">
          <a:extLst>
            <a:ext uri="{FF2B5EF4-FFF2-40B4-BE49-F238E27FC236}">
              <a16:creationId xmlns:a16="http://schemas.microsoft.com/office/drawing/2014/main" id="{93C61E56-EF81-D6D6-B316-258C311497A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69" name="Text Box 16">
          <a:extLst>
            <a:ext uri="{FF2B5EF4-FFF2-40B4-BE49-F238E27FC236}">
              <a16:creationId xmlns:a16="http://schemas.microsoft.com/office/drawing/2014/main" id="{372252D0-D706-154C-6654-42B9F514CAB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0" name="Text Box 17">
          <a:extLst>
            <a:ext uri="{FF2B5EF4-FFF2-40B4-BE49-F238E27FC236}">
              <a16:creationId xmlns:a16="http://schemas.microsoft.com/office/drawing/2014/main" id="{5A28F07F-326E-5C0F-5EC6-51C875037F3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5571" name="Text Box 18">
          <a:extLst>
            <a:ext uri="{FF2B5EF4-FFF2-40B4-BE49-F238E27FC236}">
              <a16:creationId xmlns:a16="http://schemas.microsoft.com/office/drawing/2014/main" id="{0E498622-45FF-F1C3-0660-8A8AD01045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72" name="Text Box 19">
          <a:extLst>
            <a:ext uri="{FF2B5EF4-FFF2-40B4-BE49-F238E27FC236}">
              <a16:creationId xmlns:a16="http://schemas.microsoft.com/office/drawing/2014/main" id="{F5313FCC-E7B8-537E-EA0A-9352A8800B8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73" name="Text Box 20">
          <a:extLst>
            <a:ext uri="{FF2B5EF4-FFF2-40B4-BE49-F238E27FC236}">
              <a16:creationId xmlns:a16="http://schemas.microsoft.com/office/drawing/2014/main" id="{C248EEEA-E2BE-F055-7992-C136315D9C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74" name="Text Box 21">
          <a:extLst>
            <a:ext uri="{FF2B5EF4-FFF2-40B4-BE49-F238E27FC236}">
              <a16:creationId xmlns:a16="http://schemas.microsoft.com/office/drawing/2014/main" id="{E04807DA-DC1B-3DDF-076B-F59C738E82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5" name="Text Box 2">
          <a:extLst>
            <a:ext uri="{FF2B5EF4-FFF2-40B4-BE49-F238E27FC236}">
              <a16:creationId xmlns:a16="http://schemas.microsoft.com/office/drawing/2014/main" id="{A55CF849-CA76-7FD3-371D-573AF215DB7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76" name="Text Box 4">
          <a:extLst>
            <a:ext uri="{FF2B5EF4-FFF2-40B4-BE49-F238E27FC236}">
              <a16:creationId xmlns:a16="http://schemas.microsoft.com/office/drawing/2014/main" id="{9B84E46C-5D88-98EF-975F-AEFEBA0B535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77" name="Text Box 5">
          <a:extLst>
            <a:ext uri="{FF2B5EF4-FFF2-40B4-BE49-F238E27FC236}">
              <a16:creationId xmlns:a16="http://schemas.microsoft.com/office/drawing/2014/main" id="{99BD9428-FCF8-AFE4-31DC-0D1C26F4DD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78" name="Text Box 6">
          <a:extLst>
            <a:ext uri="{FF2B5EF4-FFF2-40B4-BE49-F238E27FC236}">
              <a16:creationId xmlns:a16="http://schemas.microsoft.com/office/drawing/2014/main" id="{66B044EA-D33D-CE38-7212-CBB78FD0176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79" name="Text Box 12">
          <a:extLst>
            <a:ext uri="{FF2B5EF4-FFF2-40B4-BE49-F238E27FC236}">
              <a16:creationId xmlns:a16="http://schemas.microsoft.com/office/drawing/2014/main" id="{24670752-DFC4-C30D-8DCC-3340CAA82C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80" name="Text Box 14">
          <a:extLst>
            <a:ext uri="{FF2B5EF4-FFF2-40B4-BE49-F238E27FC236}">
              <a16:creationId xmlns:a16="http://schemas.microsoft.com/office/drawing/2014/main" id="{1A0385FB-DCFB-6F45-B2B9-64F60D48D42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81" name="Text Box 15">
          <a:extLst>
            <a:ext uri="{FF2B5EF4-FFF2-40B4-BE49-F238E27FC236}">
              <a16:creationId xmlns:a16="http://schemas.microsoft.com/office/drawing/2014/main" id="{FAC8C46D-A634-FD86-390F-EDE5559B60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82" name="Text Box 16">
          <a:extLst>
            <a:ext uri="{FF2B5EF4-FFF2-40B4-BE49-F238E27FC236}">
              <a16:creationId xmlns:a16="http://schemas.microsoft.com/office/drawing/2014/main" id="{9EEEA89D-7B8A-96D3-AE3F-3823B4350B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5583" name="Text Box 17">
          <a:extLst>
            <a:ext uri="{FF2B5EF4-FFF2-40B4-BE49-F238E27FC236}">
              <a16:creationId xmlns:a16="http://schemas.microsoft.com/office/drawing/2014/main" id="{F17D7887-87A4-7097-1A70-4369B2010A0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5584" name="Text Box 19">
          <a:extLst>
            <a:ext uri="{FF2B5EF4-FFF2-40B4-BE49-F238E27FC236}">
              <a16:creationId xmlns:a16="http://schemas.microsoft.com/office/drawing/2014/main" id="{47004155-12C2-E818-8886-FC439DDB800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5585" name="Text Box 20">
          <a:extLst>
            <a:ext uri="{FF2B5EF4-FFF2-40B4-BE49-F238E27FC236}">
              <a16:creationId xmlns:a16="http://schemas.microsoft.com/office/drawing/2014/main" id="{BAB4C87D-6089-9459-ECA9-10B963EBBA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5586" name="Text Box 21">
          <a:extLst>
            <a:ext uri="{FF2B5EF4-FFF2-40B4-BE49-F238E27FC236}">
              <a16:creationId xmlns:a16="http://schemas.microsoft.com/office/drawing/2014/main" id="{5180889C-9319-2838-7A15-FD1F6221968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4208" name="Text Box 1">
          <a:extLst>
            <a:ext uri="{FF2B5EF4-FFF2-40B4-BE49-F238E27FC236}">
              <a16:creationId xmlns:a16="http://schemas.microsoft.com/office/drawing/2014/main" id="{DBBF51CC-7339-FC3E-0F0A-E796764F8C5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4209" name="Text Box 2">
          <a:extLst>
            <a:ext uri="{FF2B5EF4-FFF2-40B4-BE49-F238E27FC236}">
              <a16:creationId xmlns:a16="http://schemas.microsoft.com/office/drawing/2014/main" id="{3CB54CCB-AC5F-DCB5-89CC-830D2A0BCD9C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4210" name="Text Box 3">
          <a:extLst>
            <a:ext uri="{FF2B5EF4-FFF2-40B4-BE49-F238E27FC236}">
              <a16:creationId xmlns:a16="http://schemas.microsoft.com/office/drawing/2014/main" id="{4ED83F3A-82F9-DA1B-D400-F4D047205D95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4211" name="Text Box 4">
          <a:extLst>
            <a:ext uri="{FF2B5EF4-FFF2-40B4-BE49-F238E27FC236}">
              <a16:creationId xmlns:a16="http://schemas.microsoft.com/office/drawing/2014/main" id="{ADDDF08D-AD1F-E059-EB36-6221605C7165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4212" name="Text Box 5">
          <a:extLst>
            <a:ext uri="{FF2B5EF4-FFF2-40B4-BE49-F238E27FC236}">
              <a16:creationId xmlns:a16="http://schemas.microsoft.com/office/drawing/2014/main" id="{2FACDF3E-3D9C-974A-9FAE-6AE25C43B326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4213" name="Text Box 6">
          <a:extLst>
            <a:ext uri="{FF2B5EF4-FFF2-40B4-BE49-F238E27FC236}">
              <a16:creationId xmlns:a16="http://schemas.microsoft.com/office/drawing/2014/main" id="{D36E5166-3A16-9395-6BB2-10AA36E31027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4214" name="Text Box 1">
          <a:extLst>
            <a:ext uri="{FF2B5EF4-FFF2-40B4-BE49-F238E27FC236}">
              <a16:creationId xmlns:a16="http://schemas.microsoft.com/office/drawing/2014/main" id="{EEAA9D84-5927-5CC3-89D8-3C3C76C990C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15" name="Text Box 2">
          <a:extLst>
            <a:ext uri="{FF2B5EF4-FFF2-40B4-BE49-F238E27FC236}">
              <a16:creationId xmlns:a16="http://schemas.microsoft.com/office/drawing/2014/main" id="{C7F010CE-4A4C-3F12-3EE8-AD77A755799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16" name="Text Box 3">
          <a:extLst>
            <a:ext uri="{FF2B5EF4-FFF2-40B4-BE49-F238E27FC236}">
              <a16:creationId xmlns:a16="http://schemas.microsoft.com/office/drawing/2014/main" id="{778281E0-1150-4177-6B3F-75A4B16F83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17" name="Text Box 4">
          <a:extLst>
            <a:ext uri="{FF2B5EF4-FFF2-40B4-BE49-F238E27FC236}">
              <a16:creationId xmlns:a16="http://schemas.microsoft.com/office/drawing/2014/main" id="{E970B8A7-BDAC-2E51-638B-04E67496F36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18" name="Text Box 5">
          <a:extLst>
            <a:ext uri="{FF2B5EF4-FFF2-40B4-BE49-F238E27FC236}">
              <a16:creationId xmlns:a16="http://schemas.microsoft.com/office/drawing/2014/main" id="{493E7BF0-51BA-35B2-F8AC-580DD233491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19" name="Text Box 6">
          <a:extLst>
            <a:ext uri="{FF2B5EF4-FFF2-40B4-BE49-F238E27FC236}">
              <a16:creationId xmlns:a16="http://schemas.microsoft.com/office/drawing/2014/main" id="{106929FA-3BC1-9F5E-0009-BD1967456B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20" name="Text Box 7">
          <a:extLst>
            <a:ext uri="{FF2B5EF4-FFF2-40B4-BE49-F238E27FC236}">
              <a16:creationId xmlns:a16="http://schemas.microsoft.com/office/drawing/2014/main" id="{65218CF3-4C54-E03D-18BA-551E709375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21" name="Text Box 8">
          <a:extLst>
            <a:ext uri="{FF2B5EF4-FFF2-40B4-BE49-F238E27FC236}">
              <a16:creationId xmlns:a16="http://schemas.microsoft.com/office/drawing/2014/main" id="{444527B9-6495-330D-CBC0-506BF8767E2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22" name="Text Box 9">
          <a:extLst>
            <a:ext uri="{FF2B5EF4-FFF2-40B4-BE49-F238E27FC236}">
              <a16:creationId xmlns:a16="http://schemas.microsoft.com/office/drawing/2014/main" id="{69007593-BC92-E829-0BF3-40AC594B82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23" name="Text Box 10">
          <a:extLst>
            <a:ext uri="{FF2B5EF4-FFF2-40B4-BE49-F238E27FC236}">
              <a16:creationId xmlns:a16="http://schemas.microsoft.com/office/drawing/2014/main" id="{AEA5392B-E5BD-1639-E319-78038BCDD56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24" name="Text Box 11">
          <a:extLst>
            <a:ext uri="{FF2B5EF4-FFF2-40B4-BE49-F238E27FC236}">
              <a16:creationId xmlns:a16="http://schemas.microsoft.com/office/drawing/2014/main" id="{D042C1ED-FDA0-9869-2FA7-7F87DAE67F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25" name="Text Box 12">
          <a:extLst>
            <a:ext uri="{FF2B5EF4-FFF2-40B4-BE49-F238E27FC236}">
              <a16:creationId xmlns:a16="http://schemas.microsoft.com/office/drawing/2014/main" id="{ACD16640-5EC9-FF57-D74C-D9277B1C88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26" name="Text Box 13">
          <a:extLst>
            <a:ext uri="{FF2B5EF4-FFF2-40B4-BE49-F238E27FC236}">
              <a16:creationId xmlns:a16="http://schemas.microsoft.com/office/drawing/2014/main" id="{59465F6D-5960-5CF5-BFF5-B984704B01A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27" name="Text Box 14">
          <a:extLst>
            <a:ext uri="{FF2B5EF4-FFF2-40B4-BE49-F238E27FC236}">
              <a16:creationId xmlns:a16="http://schemas.microsoft.com/office/drawing/2014/main" id="{499DC61F-95B8-88C6-D72A-22680C08A4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28" name="Text Box 15">
          <a:extLst>
            <a:ext uri="{FF2B5EF4-FFF2-40B4-BE49-F238E27FC236}">
              <a16:creationId xmlns:a16="http://schemas.microsoft.com/office/drawing/2014/main" id="{F62C1531-F739-20E6-5A49-7F2176A497C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29" name="Text Box 16">
          <a:extLst>
            <a:ext uri="{FF2B5EF4-FFF2-40B4-BE49-F238E27FC236}">
              <a16:creationId xmlns:a16="http://schemas.microsoft.com/office/drawing/2014/main" id="{570BA2F8-8DC2-5FC2-1280-A1C470E062D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30" name="Text Box 17">
          <a:extLst>
            <a:ext uri="{FF2B5EF4-FFF2-40B4-BE49-F238E27FC236}">
              <a16:creationId xmlns:a16="http://schemas.microsoft.com/office/drawing/2014/main" id="{A6B3F55A-3D02-6014-A69F-B38063749F7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31" name="Text Box 18">
          <a:extLst>
            <a:ext uri="{FF2B5EF4-FFF2-40B4-BE49-F238E27FC236}">
              <a16:creationId xmlns:a16="http://schemas.microsoft.com/office/drawing/2014/main" id="{A00D6488-F39F-4D00-646B-444ED525AD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32" name="Text Box 19">
          <a:extLst>
            <a:ext uri="{FF2B5EF4-FFF2-40B4-BE49-F238E27FC236}">
              <a16:creationId xmlns:a16="http://schemas.microsoft.com/office/drawing/2014/main" id="{B8E404A8-E9A3-41C7-5E66-4C6CDC53433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33" name="Text Box 20">
          <a:extLst>
            <a:ext uri="{FF2B5EF4-FFF2-40B4-BE49-F238E27FC236}">
              <a16:creationId xmlns:a16="http://schemas.microsoft.com/office/drawing/2014/main" id="{828AEF5C-0875-8374-BF35-034B4C309BC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34" name="Text Box 21">
          <a:extLst>
            <a:ext uri="{FF2B5EF4-FFF2-40B4-BE49-F238E27FC236}">
              <a16:creationId xmlns:a16="http://schemas.microsoft.com/office/drawing/2014/main" id="{35BEDA5A-ED65-6BC4-CE76-362A4D70AEB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35" name="Text Box 2">
          <a:extLst>
            <a:ext uri="{FF2B5EF4-FFF2-40B4-BE49-F238E27FC236}">
              <a16:creationId xmlns:a16="http://schemas.microsoft.com/office/drawing/2014/main" id="{0535D62C-085F-89BB-C1E3-49CE499FD6F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36" name="Text Box 3">
          <a:extLst>
            <a:ext uri="{FF2B5EF4-FFF2-40B4-BE49-F238E27FC236}">
              <a16:creationId xmlns:a16="http://schemas.microsoft.com/office/drawing/2014/main" id="{D875EDB8-A9C5-B0BE-0044-49DADBCB5DF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37" name="Text Box 4">
          <a:extLst>
            <a:ext uri="{FF2B5EF4-FFF2-40B4-BE49-F238E27FC236}">
              <a16:creationId xmlns:a16="http://schemas.microsoft.com/office/drawing/2014/main" id="{FC0E92F6-7531-7489-9CBE-C56343B165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38" name="Text Box 5">
          <a:extLst>
            <a:ext uri="{FF2B5EF4-FFF2-40B4-BE49-F238E27FC236}">
              <a16:creationId xmlns:a16="http://schemas.microsoft.com/office/drawing/2014/main" id="{9DC4754B-E7DE-1FA9-7B78-8314F8F099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39" name="Text Box 6">
          <a:extLst>
            <a:ext uri="{FF2B5EF4-FFF2-40B4-BE49-F238E27FC236}">
              <a16:creationId xmlns:a16="http://schemas.microsoft.com/office/drawing/2014/main" id="{DC20FAE0-CE59-6E1B-5388-AFC7F1FFA33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40" name="Text Box 7">
          <a:extLst>
            <a:ext uri="{FF2B5EF4-FFF2-40B4-BE49-F238E27FC236}">
              <a16:creationId xmlns:a16="http://schemas.microsoft.com/office/drawing/2014/main" id="{A46296E5-FCA4-FFAF-64CE-DA3AA9F8349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41" name="Text Box 8">
          <a:extLst>
            <a:ext uri="{FF2B5EF4-FFF2-40B4-BE49-F238E27FC236}">
              <a16:creationId xmlns:a16="http://schemas.microsoft.com/office/drawing/2014/main" id="{B39BF927-F391-C994-69D7-B5348CD843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42" name="Text Box 9">
          <a:extLst>
            <a:ext uri="{FF2B5EF4-FFF2-40B4-BE49-F238E27FC236}">
              <a16:creationId xmlns:a16="http://schemas.microsoft.com/office/drawing/2014/main" id="{9865FDC7-A1E3-A866-E47D-2F9147F44D0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43" name="Text Box 10">
          <a:extLst>
            <a:ext uri="{FF2B5EF4-FFF2-40B4-BE49-F238E27FC236}">
              <a16:creationId xmlns:a16="http://schemas.microsoft.com/office/drawing/2014/main" id="{2293CD53-F688-FCB3-1458-F98EF0605B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44" name="Text Box 11">
          <a:extLst>
            <a:ext uri="{FF2B5EF4-FFF2-40B4-BE49-F238E27FC236}">
              <a16:creationId xmlns:a16="http://schemas.microsoft.com/office/drawing/2014/main" id="{DA57DE52-8FED-1702-E43E-55BA7DB5143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45" name="Text Box 12">
          <a:extLst>
            <a:ext uri="{FF2B5EF4-FFF2-40B4-BE49-F238E27FC236}">
              <a16:creationId xmlns:a16="http://schemas.microsoft.com/office/drawing/2014/main" id="{48D736F1-AFF8-FDBA-9BC6-12968EFEDA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46" name="Text Box 13">
          <a:extLst>
            <a:ext uri="{FF2B5EF4-FFF2-40B4-BE49-F238E27FC236}">
              <a16:creationId xmlns:a16="http://schemas.microsoft.com/office/drawing/2014/main" id="{D17462D1-48B2-57AD-0362-14ED4C40CD6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47" name="Text Box 14">
          <a:extLst>
            <a:ext uri="{FF2B5EF4-FFF2-40B4-BE49-F238E27FC236}">
              <a16:creationId xmlns:a16="http://schemas.microsoft.com/office/drawing/2014/main" id="{C929FE45-3A21-8865-413A-360DAE2EFAB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48" name="Text Box 15">
          <a:extLst>
            <a:ext uri="{FF2B5EF4-FFF2-40B4-BE49-F238E27FC236}">
              <a16:creationId xmlns:a16="http://schemas.microsoft.com/office/drawing/2014/main" id="{4DC1CCC7-CDFE-8B35-8213-13681AFEB3D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49" name="Text Box 16">
          <a:extLst>
            <a:ext uri="{FF2B5EF4-FFF2-40B4-BE49-F238E27FC236}">
              <a16:creationId xmlns:a16="http://schemas.microsoft.com/office/drawing/2014/main" id="{506A4E68-9047-85E2-ACFD-0EE99C2F6A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50" name="Text Box 17">
          <a:extLst>
            <a:ext uri="{FF2B5EF4-FFF2-40B4-BE49-F238E27FC236}">
              <a16:creationId xmlns:a16="http://schemas.microsoft.com/office/drawing/2014/main" id="{35BC2619-8F01-092B-DE44-37FBE372727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4251" name="Text Box 18">
          <a:extLst>
            <a:ext uri="{FF2B5EF4-FFF2-40B4-BE49-F238E27FC236}">
              <a16:creationId xmlns:a16="http://schemas.microsoft.com/office/drawing/2014/main" id="{F85D95BC-CC19-4620-FA07-0DDA3E3DF63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4252" name="Text Box 19">
          <a:extLst>
            <a:ext uri="{FF2B5EF4-FFF2-40B4-BE49-F238E27FC236}">
              <a16:creationId xmlns:a16="http://schemas.microsoft.com/office/drawing/2014/main" id="{4CCD4362-EA94-8B7D-16F7-1BB855A762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4253" name="Text Box 20">
          <a:extLst>
            <a:ext uri="{FF2B5EF4-FFF2-40B4-BE49-F238E27FC236}">
              <a16:creationId xmlns:a16="http://schemas.microsoft.com/office/drawing/2014/main" id="{01ECCDFC-205E-DACC-AC54-157C56D4477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4254" name="Text Box 21">
          <a:extLst>
            <a:ext uri="{FF2B5EF4-FFF2-40B4-BE49-F238E27FC236}">
              <a16:creationId xmlns:a16="http://schemas.microsoft.com/office/drawing/2014/main" id="{322EA65E-EBBD-2CAB-3FA1-51B2B7BC9E6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4255" name="Text Box 2">
          <a:extLst>
            <a:ext uri="{FF2B5EF4-FFF2-40B4-BE49-F238E27FC236}">
              <a16:creationId xmlns:a16="http://schemas.microsoft.com/office/drawing/2014/main" id="{770F47D8-FA04-00A8-E80A-B6CB5C3ED6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44" name="Text Box 4">
          <a:extLst>
            <a:ext uri="{FF2B5EF4-FFF2-40B4-BE49-F238E27FC236}">
              <a16:creationId xmlns:a16="http://schemas.microsoft.com/office/drawing/2014/main" id="{8035674A-B247-C058-1531-D7132EAD15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45" name="Text Box 5">
          <a:extLst>
            <a:ext uri="{FF2B5EF4-FFF2-40B4-BE49-F238E27FC236}">
              <a16:creationId xmlns:a16="http://schemas.microsoft.com/office/drawing/2014/main" id="{3BC1D88A-F5D8-DE0C-724B-238AC0FC38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46" name="Text Box 6">
          <a:extLst>
            <a:ext uri="{FF2B5EF4-FFF2-40B4-BE49-F238E27FC236}">
              <a16:creationId xmlns:a16="http://schemas.microsoft.com/office/drawing/2014/main" id="{495027F3-2118-3780-590F-76CA8358889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47" name="Text Box 12">
          <a:extLst>
            <a:ext uri="{FF2B5EF4-FFF2-40B4-BE49-F238E27FC236}">
              <a16:creationId xmlns:a16="http://schemas.microsoft.com/office/drawing/2014/main" id="{EA54195D-4D78-EC28-26DE-DBD0F9EE81E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48" name="Text Box 14">
          <a:extLst>
            <a:ext uri="{FF2B5EF4-FFF2-40B4-BE49-F238E27FC236}">
              <a16:creationId xmlns:a16="http://schemas.microsoft.com/office/drawing/2014/main" id="{C99F4A52-1F37-5E78-1BA0-CF47C303EB4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49" name="Text Box 15">
          <a:extLst>
            <a:ext uri="{FF2B5EF4-FFF2-40B4-BE49-F238E27FC236}">
              <a16:creationId xmlns:a16="http://schemas.microsoft.com/office/drawing/2014/main" id="{A98DA6FA-4389-7227-A3C2-3FE5F085CAA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0" name="Text Box 16">
          <a:extLst>
            <a:ext uri="{FF2B5EF4-FFF2-40B4-BE49-F238E27FC236}">
              <a16:creationId xmlns:a16="http://schemas.microsoft.com/office/drawing/2014/main" id="{428A78FA-0338-DD28-1779-56D1EFE0379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51" name="Text Box 17">
          <a:extLst>
            <a:ext uri="{FF2B5EF4-FFF2-40B4-BE49-F238E27FC236}">
              <a16:creationId xmlns:a16="http://schemas.microsoft.com/office/drawing/2014/main" id="{0CCB5954-9F83-8953-4D0A-0662C3DA12A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52" name="Text Box 19">
          <a:extLst>
            <a:ext uri="{FF2B5EF4-FFF2-40B4-BE49-F238E27FC236}">
              <a16:creationId xmlns:a16="http://schemas.microsoft.com/office/drawing/2014/main" id="{99475752-8AEC-8112-6007-93A43DB9AA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53" name="Text Box 20">
          <a:extLst>
            <a:ext uri="{FF2B5EF4-FFF2-40B4-BE49-F238E27FC236}">
              <a16:creationId xmlns:a16="http://schemas.microsoft.com/office/drawing/2014/main" id="{B6F2CA01-01BC-78EF-DD4E-44CFB1D1539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4" name="Text Box 21">
          <a:extLst>
            <a:ext uri="{FF2B5EF4-FFF2-40B4-BE49-F238E27FC236}">
              <a16:creationId xmlns:a16="http://schemas.microsoft.com/office/drawing/2014/main" id="{1DB865A6-0977-29EB-8C27-DD0EF96D00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55" name="Text Box 24">
          <a:extLst>
            <a:ext uri="{FF2B5EF4-FFF2-40B4-BE49-F238E27FC236}">
              <a16:creationId xmlns:a16="http://schemas.microsoft.com/office/drawing/2014/main" id="{A871376F-AD95-1ABA-A002-22D8A9F5F01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56" name="Text Box 25">
          <a:extLst>
            <a:ext uri="{FF2B5EF4-FFF2-40B4-BE49-F238E27FC236}">
              <a16:creationId xmlns:a16="http://schemas.microsoft.com/office/drawing/2014/main" id="{035083A9-BDE6-9F1A-44E1-5CEC24D91C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57" name="Text Box 26">
          <a:extLst>
            <a:ext uri="{FF2B5EF4-FFF2-40B4-BE49-F238E27FC236}">
              <a16:creationId xmlns:a16="http://schemas.microsoft.com/office/drawing/2014/main" id="{AD862FBB-9BF8-CDAB-A0CF-8B0F78738F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6558" name="Text Box 1">
          <a:extLst>
            <a:ext uri="{FF2B5EF4-FFF2-40B4-BE49-F238E27FC236}">
              <a16:creationId xmlns:a16="http://schemas.microsoft.com/office/drawing/2014/main" id="{E8F61A8F-BACA-7EE6-DF73-C21542B9F429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59" name="Text Box 2">
          <a:extLst>
            <a:ext uri="{FF2B5EF4-FFF2-40B4-BE49-F238E27FC236}">
              <a16:creationId xmlns:a16="http://schemas.microsoft.com/office/drawing/2014/main" id="{CDBA4592-63C2-DBE7-068F-5CA80708685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60" name="Text Box 3">
          <a:extLst>
            <a:ext uri="{FF2B5EF4-FFF2-40B4-BE49-F238E27FC236}">
              <a16:creationId xmlns:a16="http://schemas.microsoft.com/office/drawing/2014/main" id="{227CEE18-58C8-745B-0BD7-C64050FA918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61" name="Text Box 4">
          <a:extLst>
            <a:ext uri="{FF2B5EF4-FFF2-40B4-BE49-F238E27FC236}">
              <a16:creationId xmlns:a16="http://schemas.microsoft.com/office/drawing/2014/main" id="{EC62D886-0CC5-C655-E7AC-16515918972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62" name="Text Box 5">
          <a:extLst>
            <a:ext uri="{FF2B5EF4-FFF2-40B4-BE49-F238E27FC236}">
              <a16:creationId xmlns:a16="http://schemas.microsoft.com/office/drawing/2014/main" id="{F9CF2210-BFA3-7F2D-477F-6606F5A087F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63" name="Text Box 6">
          <a:extLst>
            <a:ext uri="{FF2B5EF4-FFF2-40B4-BE49-F238E27FC236}">
              <a16:creationId xmlns:a16="http://schemas.microsoft.com/office/drawing/2014/main" id="{B5288A0B-513C-2F56-EEFB-E662370EFE3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64" name="Text Box 7">
          <a:extLst>
            <a:ext uri="{FF2B5EF4-FFF2-40B4-BE49-F238E27FC236}">
              <a16:creationId xmlns:a16="http://schemas.microsoft.com/office/drawing/2014/main" id="{0B9D7746-4313-E3ED-F750-29CC9AFE19E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65" name="Text Box 8">
          <a:extLst>
            <a:ext uri="{FF2B5EF4-FFF2-40B4-BE49-F238E27FC236}">
              <a16:creationId xmlns:a16="http://schemas.microsoft.com/office/drawing/2014/main" id="{9C0995C9-A004-A8BF-182D-E5F3D73CEF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66" name="Text Box 9">
          <a:extLst>
            <a:ext uri="{FF2B5EF4-FFF2-40B4-BE49-F238E27FC236}">
              <a16:creationId xmlns:a16="http://schemas.microsoft.com/office/drawing/2014/main" id="{AA992811-9255-11BE-33E8-1FFE06C430A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67" name="Text Box 10">
          <a:extLst>
            <a:ext uri="{FF2B5EF4-FFF2-40B4-BE49-F238E27FC236}">
              <a16:creationId xmlns:a16="http://schemas.microsoft.com/office/drawing/2014/main" id="{B70C484A-3B96-CA7B-507F-182DE1BAEA1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68" name="Text Box 11">
          <a:extLst>
            <a:ext uri="{FF2B5EF4-FFF2-40B4-BE49-F238E27FC236}">
              <a16:creationId xmlns:a16="http://schemas.microsoft.com/office/drawing/2014/main" id="{57C51E0A-051F-C4A9-B688-F98FA0EE416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69" name="Text Box 12">
          <a:extLst>
            <a:ext uri="{FF2B5EF4-FFF2-40B4-BE49-F238E27FC236}">
              <a16:creationId xmlns:a16="http://schemas.microsoft.com/office/drawing/2014/main" id="{DD095390-AB20-D998-A95D-1FAC50C9AF2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70" name="Text Box 13">
          <a:extLst>
            <a:ext uri="{FF2B5EF4-FFF2-40B4-BE49-F238E27FC236}">
              <a16:creationId xmlns:a16="http://schemas.microsoft.com/office/drawing/2014/main" id="{1737A9DD-34C5-2722-7234-FA71917564D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71" name="Text Box 14">
          <a:extLst>
            <a:ext uri="{FF2B5EF4-FFF2-40B4-BE49-F238E27FC236}">
              <a16:creationId xmlns:a16="http://schemas.microsoft.com/office/drawing/2014/main" id="{4F2F3782-81AF-BAD7-34CA-0392335B558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72" name="Text Box 15">
          <a:extLst>
            <a:ext uri="{FF2B5EF4-FFF2-40B4-BE49-F238E27FC236}">
              <a16:creationId xmlns:a16="http://schemas.microsoft.com/office/drawing/2014/main" id="{3E750BF9-B217-E98B-C33A-F96FAAFEE0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73" name="Text Box 16">
          <a:extLst>
            <a:ext uri="{FF2B5EF4-FFF2-40B4-BE49-F238E27FC236}">
              <a16:creationId xmlns:a16="http://schemas.microsoft.com/office/drawing/2014/main" id="{29893D8C-1EC3-1BE4-6276-B89CD8BF45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74" name="Text Box 17">
          <a:extLst>
            <a:ext uri="{FF2B5EF4-FFF2-40B4-BE49-F238E27FC236}">
              <a16:creationId xmlns:a16="http://schemas.microsoft.com/office/drawing/2014/main" id="{B17FDBE9-290B-AB88-A3A0-53F91454C62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75" name="Text Box 18">
          <a:extLst>
            <a:ext uri="{FF2B5EF4-FFF2-40B4-BE49-F238E27FC236}">
              <a16:creationId xmlns:a16="http://schemas.microsoft.com/office/drawing/2014/main" id="{DE693325-103F-B779-4E7F-8650B9C4F47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76" name="Text Box 19">
          <a:extLst>
            <a:ext uri="{FF2B5EF4-FFF2-40B4-BE49-F238E27FC236}">
              <a16:creationId xmlns:a16="http://schemas.microsoft.com/office/drawing/2014/main" id="{28ABD9B4-6019-294C-A61C-48564DD109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77" name="Text Box 20">
          <a:extLst>
            <a:ext uri="{FF2B5EF4-FFF2-40B4-BE49-F238E27FC236}">
              <a16:creationId xmlns:a16="http://schemas.microsoft.com/office/drawing/2014/main" id="{D0F44490-3066-64E9-4FC5-64E9CBE0DAE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78" name="Text Box 21">
          <a:extLst>
            <a:ext uri="{FF2B5EF4-FFF2-40B4-BE49-F238E27FC236}">
              <a16:creationId xmlns:a16="http://schemas.microsoft.com/office/drawing/2014/main" id="{E64D4CF8-7D60-8848-DE2D-87B879D090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79" name="Text Box 2">
          <a:extLst>
            <a:ext uri="{FF2B5EF4-FFF2-40B4-BE49-F238E27FC236}">
              <a16:creationId xmlns:a16="http://schemas.microsoft.com/office/drawing/2014/main" id="{34249B03-6DD4-2177-7E7A-BC7F553816F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80" name="Text Box 3">
          <a:extLst>
            <a:ext uri="{FF2B5EF4-FFF2-40B4-BE49-F238E27FC236}">
              <a16:creationId xmlns:a16="http://schemas.microsoft.com/office/drawing/2014/main" id="{540F8E0B-3F46-256D-C951-F95B750575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81" name="Text Box 4">
          <a:extLst>
            <a:ext uri="{FF2B5EF4-FFF2-40B4-BE49-F238E27FC236}">
              <a16:creationId xmlns:a16="http://schemas.microsoft.com/office/drawing/2014/main" id="{86C7C0D7-8CF3-63C2-4C0D-4F2B715084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82" name="Text Box 5">
          <a:extLst>
            <a:ext uri="{FF2B5EF4-FFF2-40B4-BE49-F238E27FC236}">
              <a16:creationId xmlns:a16="http://schemas.microsoft.com/office/drawing/2014/main" id="{6ACB02CB-E9FC-2DD4-35D7-100A5C17896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83" name="Text Box 6">
          <a:extLst>
            <a:ext uri="{FF2B5EF4-FFF2-40B4-BE49-F238E27FC236}">
              <a16:creationId xmlns:a16="http://schemas.microsoft.com/office/drawing/2014/main" id="{8064FF2B-8723-1896-F70C-7095F26F2B3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84" name="Text Box 7">
          <a:extLst>
            <a:ext uri="{FF2B5EF4-FFF2-40B4-BE49-F238E27FC236}">
              <a16:creationId xmlns:a16="http://schemas.microsoft.com/office/drawing/2014/main" id="{E491159A-43A7-4F6C-363B-32D017581B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85" name="Text Box 8">
          <a:extLst>
            <a:ext uri="{FF2B5EF4-FFF2-40B4-BE49-F238E27FC236}">
              <a16:creationId xmlns:a16="http://schemas.microsoft.com/office/drawing/2014/main" id="{62B53799-4494-072E-0ABA-34D782EF2F3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86" name="Text Box 9">
          <a:extLst>
            <a:ext uri="{FF2B5EF4-FFF2-40B4-BE49-F238E27FC236}">
              <a16:creationId xmlns:a16="http://schemas.microsoft.com/office/drawing/2014/main" id="{25E0A740-A011-A033-4D4F-ACD7D99DF3D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87" name="Text Box 10">
          <a:extLst>
            <a:ext uri="{FF2B5EF4-FFF2-40B4-BE49-F238E27FC236}">
              <a16:creationId xmlns:a16="http://schemas.microsoft.com/office/drawing/2014/main" id="{54FF88CA-1AE3-F9BC-E15A-88898A01D96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88" name="Text Box 11">
          <a:extLst>
            <a:ext uri="{FF2B5EF4-FFF2-40B4-BE49-F238E27FC236}">
              <a16:creationId xmlns:a16="http://schemas.microsoft.com/office/drawing/2014/main" id="{DD231460-93AB-9E78-56EE-1D226AFCAAB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89" name="Text Box 12">
          <a:extLst>
            <a:ext uri="{FF2B5EF4-FFF2-40B4-BE49-F238E27FC236}">
              <a16:creationId xmlns:a16="http://schemas.microsoft.com/office/drawing/2014/main" id="{2A035AD3-2A98-FA44-E961-7862395E92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90" name="Text Box 13">
          <a:extLst>
            <a:ext uri="{FF2B5EF4-FFF2-40B4-BE49-F238E27FC236}">
              <a16:creationId xmlns:a16="http://schemas.microsoft.com/office/drawing/2014/main" id="{5F324C5F-CFE2-186A-D4F7-6ABAE3A2E9C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91" name="Text Box 14">
          <a:extLst>
            <a:ext uri="{FF2B5EF4-FFF2-40B4-BE49-F238E27FC236}">
              <a16:creationId xmlns:a16="http://schemas.microsoft.com/office/drawing/2014/main" id="{F9736B69-90BB-A650-8BE8-696308CD0CD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92" name="Text Box 15">
          <a:extLst>
            <a:ext uri="{FF2B5EF4-FFF2-40B4-BE49-F238E27FC236}">
              <a16:creationId xmlns:a16="http://schemas.microsoft.com/office/drawing/2014/main" id="{6E43C76C-2BF9-9AA0-7DB0-260E5668110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93" name="Text Box 16">
          <a:extLst>
            <a:ext uri="{FF2B5EF4-FFF2-40B4-BE49-F238E27FC236}">
              <a16:creationId xmlns:a16="http://schemas.microsoft.com/office/drawing/2014/main" id="{72385D91-32E9-26AC-BA28-A01CD77286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94" name="Text Box 17">
          <a:extLst>
            <a:ext uri="{FF2B5EF4-FFF2-40B4-BE49-F238E27FC236}">
              <a16:creationId xmlns:a16="http://schemas.microsoft.com/office/drawing/2014/main" id="{719A8561-A011-54A6-D91E-6B7BE37AFD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6595" name="Text Box 18">
          <a:extLst>
            <a:ext uri="{FF2B5EF4-FFF2-40B4-BE49-F238E27FC236}">
              <a16:creationId xmlns:a16="http://schemas.microsoft.com/office/drawing/2014/main" id="{B0868A83-5762-B53E-378B-F15D354348E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596" name="Text Box 19">
          <a:extLst>
            <a:ext uri="{FF2B5EF4-FFF2-40B4-BE49-F238E27FC236}">
              <a16:creationId xmlns:a16="http://schemas.microsoft.com/office/drawing/2014/main" id="{53ADB356-BF3D-218D-7775-17C894BC938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597" name="Text Box 20">
          <a:extLst>
            <a:ext uri="{FF2B5EF4-FFF2-40B4-BE49-F238E27FC236}">
              <a16:creationId xmlns:a16="http://schemas.microsoft.com/office/drawing/2014/main" id="{4455F991-88FE-9F5B-DE32-3E08CDC33B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598" name="Text Box 21">
          <a:extLst>
            <a:ext uri="{FF2B5EF4-FFF2-40B4-BE49-F238E27FC236}">
              <a16:creationId xmlns:a16="http://schemas.microsoft.com/office/drawing/2014/main" id="{F842102F-7694-BEE2-9094-2268C13241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599" name="Text Box 2">
          <a:extLst>
            <a:ext uri="{FF2B5EF4-FFF2-40B4-BE49-F238E27FC236}">
              <a16:creationId xmlns:a16="http://schemas.microsoft.com/office/drawing/2014/main" id="{8EF2B6D2-CF9C-3F48-92BF-C0A58388ECB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0" name="Text Box 4">
          <a:extLst>
            <a:ext uri="{FF2B5EF4-FFF2-40B4-BE49-F238E27FC236}">
              <a16:creationId xmlns:a16="http://schemas.microsoft.com/office/drawing/2014/main" id="{11E1B401-6CED-F51B-992D-0217B39992B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1" name="Text Box 5">
          <a:extLst>
            <a:ext uri="{FF2B5EF4-FFF2-40B4-BE49-F238E27FC236}">
              <a16:creationId xmlns:a16="http://schemas.microsoft.com/office/drawing/2014/main" id="{28507C9D-C5C2-B6AC-DCD9-720E38F64CD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02" name="Text Box 6">
          <a:extLst>
            <a:ext uri="{FF2B5EF4-FFF2-40B4-BE49-F238E27FC236}">
              <a16:creationId xmlns:a16="http://schemas.microsoft.com/office/drawing/2014/main" id="{37A5F44F-2260-4753-DE48-6DF7E499AD8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603" name="Text Box 12">
          <a:extLst>
            <a:ext uri="{FF2B5EF4-FFF2-40B4-BE49-F238E27FC236}">
              <a16:creationId xmlns:a16="http://schemas.microsoft.com/office/drawing/2014/main" id="{E480760A-15CB-49C5-80CA-C993C0FD5DB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4" name="Text Box 14">
          <a:extLst>
            <a:ext uri="{FF2B5EF4-FFF2-40B4-BE49-F238E27FC236}">
              <a16:creationId xmlns:a16="http://schemas.microsoft.com/office/drawing/2014/main" id="{8B1F7BDA-7E59-F2E2-C955-3EC1ED0E60F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5" name="Text Box 15">
          <a:extLst>
            <a:ext uri="{FF2B5EF4-FFF2-40B4-BE49-F238E27FC236}">
              <a16:creationId xmlns:a16="http://schemas.microsoft.com/office/drawing/2014/main" id="{DAE51256-B863-7A7B-1960-F13432BB431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06" name="Text Box 16">
          <a:extLst>
            <a:ext uri="{FF2B5EF4-FFF2-40B4-BE49-F238E27FC236}">
              <a16:creationId xmlns:a16="http://schemas.microsoft.com/office/drawing/2014/main" id="{B9526844-EBFF-10AC-3552-8BE9531962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6607" name="Text Box 17">
          <a:extLst>
            <a:ext uri="{FF2B5EF4-FFF2-40B4-BE49-F238E27FC236}">
              <a16:creationId xmlns:a16="http://schemas.microsoft.com/office/drawing/2014/main" id="{AFBE833B-8E89-7EBB-63A0-7C9DD2BC4D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6608" name="Text Box 19">
          <a:extLst>
            <a:ext uri="{FF2B5EF4-FFF2-40B4-BE49-F238E27FC236}">
              <a16:creationId xmlns:a16="http://schemas.microsoft.com/office/drawing/2014/main" id="{73C34560-3C71-54B0-84D2-442AB12915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6609" name="Text Box 20">
          <a:extLst>
            <a:ext uri="{FF2B5EF4-FFF2-40B4-BE49-F238E27FC236}">
              <a16:creationId xmlns:a16="http://schemas.microsoft.com/office/drawing/2014/main" id="{B213E10C-0981-3977-0AEF-3410DDE119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6610" name="Text Box 21">
          <a:extLst>
            <a:ext uri="{FF2B5EF4-FFF2-40B4-BE49-F238E27FC236}">
              <a16:creationId xmlns:a16="http://schemas.microsoft.com/office/drawing/2014/main" id="{572DF583-773D-FD30-5140-967D773781D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5232" name="Text Box 1">
          <a:extLst>
            <a:ext uri="{FF2B5EF4-FFF2-40B4-BE49-F238E27FC236}">
              <a16:creationId xmlns:a16="http://schemas.microsoft.com/office/drawing/2014/main" id="{4A52E7E2-A033-2BF6-4B7D-A1FA262582F0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5233" name="Text Box 2">
          <a:extLst>
            <a:ext uri="{FF2B5EF4-FFF2-40B4-BE49-F238E27FC236}">
              <a16:creationId xmlns:a16="http://schemas.microsoft.com/office/drawing/2014/main" id="{B3D7B275-1A32-8D27-9835-A2B3A9958CE4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5234" name="Text Box 3">
          <a:extLst>
            <a:ext uri="{FF2B5EF4-FFF2-40B4-BE49-F238E27FC236}">
              <a16:creationId xmlns:a16="http://schemas.microsoft.com/office/drawing/2014/main" id="{80EC6E23-AC6D-0F4A-EE0E-24FDD996603B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5235" name="Text Box 4">
          <a:extLst>
            <a:ext uri="{FF2B5EF4-FFF2-40B4-BE49-F238E27FC236}">
              <a16:creationId xmlns:a16="http://schemas.microsoft.com/office/drawing/2014/main" id="{D821D230-09B6-DC97-5B01-3B6A23E382F8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5236" name="Text Box 5">
          <a:extLst>
            <a:ext uri="{FF2B5EF4-FFF2-40B4-BE49-F238E27FC236}">
              <a16:creationId xmlns:a16="http://schemas.microsoft.com/office/drawing/2014/main" id="{C62B2101-8703-44F1-5640-832D4A481751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5237" name="Text Box 6">
          <a:extLst>
            <a:ext uri="{FF2B5EF4-FFF2-40B4-BE49-F238E27FC236}">
              <a16:creationId xmlns:a16="http://schemas.microsoft.com/office/drawing/2014/main" id="{BD4E74BD-2628-D9FB-30E3-4B14F029113C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5238" name="Text Box 1">
          <a:extLst>
            <a:ext uri="{FF2B5EF4-FFF2-40B4-BE49-F238E27FC236}">
              <a16:creationId xmlns:a16="http://schemas.microsoft.com/office/drawing/2014/main" id="{ACCF65D2-1261-80BA-3AC2-788FA163A9B1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39" name="Text Box 2">
          <a:extLst>
            <a:ext uri="{FF2B5EF4-FFF2-40B4-BE49-F238E27FC236}">
              <a16:creationId xmlns:a16="http://schemas.microsoft.com/office/drawing/2014/main" id="{3041C32F-13CC-098D-E336-852AB5F8ACB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40" name="Text Box 3">
          <a:extLst>
            <a:ext uri="{FF2B5EF4-FFF2-40B4-BE49-F238E27FC236}">
              <a16:creationId xmlns:a16="http://schemas.microsoft.com/office/drawing/2014/main" id="{C7A90F9A-3546-2B0A-D49E-00E0482BBCF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41" name="Text Box 4">
          <a:extLst>
            <a:ext uri="{FF2B5EF4-FFF2-40B4-BE49-F238E27FC236}">
              <a16:creationId xmlns:a16="http://schemas.microsoft.com/office/drawing/2014/main" id="{D03841F7-FA3A-8329-4372-21E1453F52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42" name="Text Box 5">
          <a:extLst>
            <a:ext uri="{FF2B5EF4-FFF2-40B4-BE49-F238E27FC236}">
              <a16:creationId xmlns:a16="http://schemas.microsoft.com/office/drawing/2014/main" id="{C6EEEADD-F365-9572-940C-78AECEBDC9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43" name="Text Box 6">
          <a:extLst>
            <a:ext uri="{FF2B5EF4-FFF2-40B4-BE49-F238E27FC236}">
              <a16:creationId xmlns:a16="http://schemas.microsoft.com/office/drawing/2014/main" id="{B5C0B5E2-34C5-E069-4FDE-B0A938561C4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44" name="Text Box 7">
          <a:extLst>
            <a:ext uri="{FF2B5EF4-FFF2-40B4-BE49-F238E27FC236}">
              <a16:creationId xmlns:a16="http://schemas.microsoft.com/office/drawing/2014/main" id="{6E4B41EA-752A-7FDD-8963-F816BAF9178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45" name="Text Box 8">
          <a:extLst>
            <a:ext uri="{FF2B5EF4-FFF2-40B4-BE49-F238E27FC236}">
              <a16:creationId xmlns:a16="http://schemas.microsoft.com/office/drawing/2014/main" id="{75498D70-0DB6-E163-4D8D-319D14D1620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46" name="Text Box 9">
          <a:extLst>
            <a:ext uri="{FF2B5EF4-FFF2-40B4-BE49-F238E27FC236}">
              <a16:creationId xmlns:a16="http://schemas.microsoft.com/office/drawing/2014/main" id="{A5903495-4E1F-E930-88A6-F21CB773E40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47" name="Text Box 10">
          <a:extLst>
            <a:ext uri="{FF2B5EF4-FFF2-40B4-BE49-F238E27FC236}">
              <a16:creationId xmlns:a16="http://schemas.microsoft.com/office/drawing/2014/main" id="{4D2B5C82-CD3D-385B-CBDF-3DE1C4D769B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48" name="Text Box 11">
          <a:extLst>
            <a:ext uri="{FF2B5EF4-FFF2-40B4-BE49-F238E27FC236}">
              <a16:creationId xmlns:a16="http://schemas.microsoft.com/office/drawing/2014/main" id="{D2FF5A00-9EEA-5390-D83A-6CFDF3E62AD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49" name="Text Box 12">
          <a:extLst>
            <a:ext uri="{FF2B5EF4-FFF2-40B4-BE49-F238E27FC236}">
              <a16:creationId xmlns:a16="http://schemas.microsoft.com/office/drawing/2014/main" id="{CD0823E7-9975-4189-3B8F-F2C78F5C9D5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50" name="Text Box 13">
          <a:extLst>
            <a:ext uri="{FF2B5EF4-FFF2-40B4-BE49-F238E27FC236}">
              <a16:creationId xmlns:a16="http://schemas.microsoft.com/office/drawing/2014/main" id="{05144852-86A8-9B7D-7020-08AF1E9D7B1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51" name="Text Box 14">
          <a:extLst>
            <a:ext uri="{FF2B5EF4-FFF2-40B4-BE49-F238E27FC236}">
              <a16:creationId xmlns:a16="http://schemas.microsoft.com/office/drawing/2014/main" id="{674D5CE2-65EC-3483-2DA3-1BAC26EA45F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52" name="Text Box 15">
          <a:extLst>
            <a:ext uri="{FF2B5EF4-FFF2-40B4-BE49-F238E27FC236}">
              <a16:creationId xmlns:a16="http://schemas.microsoft.com/office/drawing/2014/main" id="{1D491767-C0BC-D66A-6820-A7A7CE2E07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53" name="Text Box 16">
          <a:extLst>
            <a:ext uri="{FF2B5EF4-FFF2-40B4-BE49-F238E27FC236}">
              <a16:creationId xmlns:a16="http://schemas.microsoft.com/office/drawing/2014/main" id="{6F2EF6A0-97CD-3604-E0E8-1094129AB46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54" name="Text Box 17">
          <a:extLst>
            <a:ext uri="{FF2B5EF4-FFF2-40B4-BE49-F238E27FC236}">
              <a16:creationId xmlns:a16="http://schemas.microsoft.com/office/drawing/2014/main" id="{76202E2B-4454-FA45-B212-8B6574A3ECC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55" name="Text Box 18">
          <a:extLst>
            <a:ext uri="{FF2B5EF4-FFF2-40B4-BE49-F238E27FC236}">
              <a16:creationId xmlns:a16="http://schemas.microsoft.com/office/drawing/2014/main" id="{B611AB78-0C47-5EE2-5B78-2DBE80A091E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56" name="Text Box 19">
          <a:extLst>
            <a:ext uri="{FF2B5EF4-FFF2-40B4-BE49-F238E27FC236}">
              <a16:creationId xmlns:a16="http://schemas.microsoft.com/office/drawing/2014/main" id="{6D09DFB6-9D7D-EE04-538B-0F579FF9B53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57" name="Text Box 20">
          <a:extLst>
            <a:ext uri="{FF2B5EF4-FFF2-40B4-BE49-F238E27FC236}">
              <a16:creationId xmlns:a16="http://schemas.microsoft.com/office/drawing/2014/main" id="{0B399427-C3FB-8803-FA7D-FF634E3B783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58" name="Text Box 21">
          <a:extLst>
            <a:ext uri="{FF2B5EF4-FFF2-40B4-BE49-F238E27FC236}">
              <a16:creationId xmlns:a16="http://schemas.microsoft.com/office/drawing/2014/main" id="{905B1447-07AA-BF61-45CD-9E443ECF311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59" name="Text Box 2">
          <a:extLst>
            <a:ext uri="{FF2B5EF4-FFF2-40B4-BE49-F238E27FC236}">
              <a16:creationId xmlns:a16="http://schemas.microsoft.com/office/drawing/2014/main" id="{DF414E70-4CD2-EAC4-51AA-40C691C631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60" name="Text Box 3">
          <a:extLst>
            <a:ext uri="{FF2B5EF4-FFF2-40B4-BE49-F238E27FC236}">
              <a16:creationId xmlns:a16="http://schemas.microsoft.com/office/drawing/2014/main" id="{FC913D41-D1C7-4A06-5AFD-9A45CF33C7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61" name="Text Box 4">
          <a:extLst>
            <a:ext uri="{FF2B5EF4-FFF2-40B4-BE49-F238E27FC236}">
              <a16:creationId xmlns:a16="http://schemas.microsoft.com/office/drawing/2014/main" id="{6B67CE33-D46C-7D8D-F7A2-4CDDCF18578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62" name="Text Box 5">
          <a:extLst>
            <a:ext uri="{FF2B5EF4-FFF2-40B4-BE49-F238E27FC236}">
              <a16:creationId xmlns:a16="http://schemas.microsoft.com/office/drawing/2014/main" id="{E69E5FB4-5031-B1A9-3288-DEBBB512199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63" name="Text Box 6">
          <a:extLst>
            <a:ext uri="{FF2B5EF4-FFF2-40B4-BE49-F238E27FC236}">
              <a16:creationId xmlns:a16="http://schemas.microsoft.com/office/drawing/2014/main" id="{ABADBC4F-83CE-C474-2CF3-4E3C5FFCC65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64" name="Text Box 7">
          <a:extLst>
            <a:ext uri="{FF2B5EF4-FFF2-40B4-BE49-F238E27FC236}">
              <a16:creationId xmlns:a16="http://schemas.microsoft.com/office/drawing/2014/main" id="{94AAA385-30ED-2E0E-F8BC-2B52D4CD50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65" name="Text Box 8">
          <a:extLst>
            <a:ext uri="{FF2B5EF4-FFF2-40B4-BE49-F238E27FC236}">
              <a16:creationId xmlns:a16="http://schemas.microsoft.com/office/drawing/2014/main" id="{AF3B0680-6240-3E61-C1AE-5068C083D9A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66" name="Text Box 9">
          <a:extLst>
            <a:ext uri="{FF2B5EF4-FFF2-40B4-BE49-F238E27FC236}">
              <a16:creationId xmlns:a16="http://schemas.microsoft.com/office/drawing/2014/main" id="{83B425B7-4E4B-EF41-A7D3-0A4A3F737E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67" name="Text Box 10">
          <a:extLst>
            <a:ext uri="{FF2B5EF4-FFF2-40B4-BE49-F238E27FC236}">
              <a16:creationId xmlns:a16="http://schemas.microsoft.com/office/drawing/2014/main" id="{8F85B76F-8844-C255-0530-FA92F85581F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68" name="Text Box 11">
          <a:extLst>
            <a:ext uri="{FF2B5EF4-FFF2-40B4-BE49-F238E27FC236}">
              <a16:creationId xmlns:a16="http://schemas.microsoft.com/office/drawing/2014/main" id="{A96CE455-B824-1A2E-BCF9-70B0ED0E8F3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69" name="Text Box 12">
          <a:extLst>
            <a:ext uri="{FF2B5EF4-FFF2-40B4-BE49-F238E27FC236}">
              <a16:creationId xmlns:a16="http://schemas.microsoft.com/office/drawing/2014/main" id="{A1D25E18-5653-3C04-2402-4703A6E8E3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70" name="Text Box 13">
          <a:extLst>
            <a:ext uri="{FF2B5EF4-FFF2-40B4-BE49-F238E27FC236}">
              <a16:creationId xmlns:a16="http://schemas.microsoft.com/office/drawing/2014/main" id="{70DFD105-D950-14C9-38E2-1C9B7DFD154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71" name="Text Box 14">
          <a:extLst>
            <a:ext uri="{FF2B5EF4-FFF2-40B4-BE49-F238E27FC236}">
              <a16:creationId xmlns:a16="http://schemas.microsoft.com/office/drawing/2014/main" id="{D626459A-2AB4-1C9B-8317-D73F056996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72" name="Text Box 15">
          <a:extLst>
            <a:ext uri="{FF2B5EF4-FFF2-40B4-BE49-F238E27FC236}">
              <a16:creationId xmlns:a16="http://schemas.microsoft.com/office/drawing/2014/main" id="{E887248B-EACA-4DDF-F7CF-FF33E36B7D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73" name="Text Box 16">
          <a:extLst>
            <a:ext uri="{FF2B5EF4-FFF2-40B4-BE49-F238E27FC236}">
              <a16:creationId xmlns:a16="http://schemas.microsoft.com/office/drawing/2014/main" id="{E210784A-89B3-5B91-2EC9-9539A3B00C2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74" name="Text Box 17">
          <a:extLst>
            <a:ext uri="{FF2B5EF4-FFF2-40B4-BE49-F238E27FC236}">
              <a16:creationId xmlns:a16="http://schemas.microsoft.com/office/drawing/2014/main" id="{5B2B33BD-6813-A7FB-398D-0FB0EA0D5A3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5275" name="Text Box 18">
          <a:extLst>
            <a:ext uri="{FF2B5EF4-FFF2-40B4-BE49-F238E27FC236}">
              <a16:creationId xmlns:a16="http://schemas.microsoft.com/office/drawing/2014/main" id="{D133284E-FC8F-3B27-C68D-9CF28DDAECB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5276" name="Text Box 19">
          <a:extLst>
            <a:ext uri="{FF2B5EF4-FFF2-40B4-BE49-F238E27FC236}">
              <a16:creationId xmlns:a16="http://schemas.microsoft.com/office/drawing/2014/main" id="{AEACBAAF-92B8-EC55-212E-A471388664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5277" name="Text Box 20">
          <a:extLst>
            <a:ext uri="{FF2B5EF4-FFF2-40B4-BE49-F238E27FC236}">
              <a16:creationId xmlns:a16="http://schemas.microsoft.com/office/drawing/2014/main" id="{9DA97B2E-2E33-CF33-4333-88DB2703B7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5278" name="Text Box 21">
          <a:extLst>
            <a:ext uri="{FF2B5EF4-FFF2-40B4-BE49-F238E27FC236}">
              <a16:creationId xmlns:a16="http://schemas.microsoft.com/office/drawing/2014/main" id="{85F8E9DF-8D8F-8A20-BBD4-7C8E5FE1DEE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5279" name="Text Box 2">
          <a:extLst>
            <a:ext uri="{FF2B5EF4-FFF2-40B4-BE49-F238E27FC236}">
              <a16:creationId xmlns:a16="http://schemas.microsoft.com/office/drawing/2014/main" id="{3D632467-6405-E294-1BCA-644D6704096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68" name="Text Box 4">
          <a:extLst>
            <a:ext uri="{FF2B5EF4-FFF2-40B4-BE49-F238E27FC236}">
              <a16:creationId xmlns:a16="http://schemas.microsoft.com/office/drawing/2014/main" id="{D0D05BF5-88A7-6BFB-0A80-60363DD8B29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69" name="Text Box 5">
          <a:extLst>
            <a:ext uri="{FF2B5EF4-FFF2-40B4-BE49-F238E27FC236}">
              <a16:creationId xmlns:a16="http://schemas.microsoft.com/office/drawing/2014/main" id="{73B82DDA-3E49-A5E4-6252-BAAEC0EB6BC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0" name="Text Box 6">
          <a:extLst>
            <a:ext uri="{FF2B5EF4-FFF2-40B4-BE49-F238E27FC236}">
              <a16:creationId xmlns:a16="http://schemas.microsoft.com/office/drawing/2014/main" id="{A33768F0-7CD1-2668-56BA-0CC0A3F128E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71" name="Text Box 12">
          <a:extLst>
            <a:ext uri="{FF2B5EF4-FFF2-40B4-BE49-F238E27FC236}">
              <a16:creationId xmlns:a16="http://schemas.microsoft.com/office/drawing/2014/main" id="{0A6FB8FA-13CD-191A-DB52-E2D23A5516D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2" name="Text Box 14">
          <a:extLst>
            <a:ext uri="{FF2B5EF4-FFF2-40B4-BE49-F238E27FC236}">
              <a16:creationId xmlns:a16="http://schemas.microsoft.com/office/drawing/2014/main" id="{548C3827-E03E-878A-984F-C6D5975D310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73" name="Text Box 15">
          <a:extLst>
            <a:ext uri="{FF2B5EF4-FFF2-40B4-BE49-F238E27FC236}">
              <a16:creationId xmlns:a16="http://schemas.microsoft.com/office/drawing/2014/main" id="{970CD58F-9EE5-268E-AFB2-0C451C73684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4" name="Text Box 16">
          <a:extLst>
            <a:ext uri="{FF2B5EF4-FFF2-40B4-BE49-F238E27FC236}">
              <a16:creationId xmlns:a16="http://schemas.microsoft.com/office/drawing/2014/main" id="{A40B0F28-5285-A779-8611-1C39BF126C3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75" name="Text Box 17">
          <a:extLst>
            <a:ext uri="{FF2B5EF4-FFF2-40B4-BE49-F238E27FC236}">
              <a16:creationId xmlns:a16="http://schemas.microsoft.com/office/drawing/2014/main" id="{48C34AA9-CF55-5C38-FEC4-41CB97450CA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6" name="Text Box 19">
          <a:extLst>
            <a:ext uri="{FF2B5EF4-FFF2-40B4-BE49-F238E27FC236}">
              <a16:creationId xmlns:a16="http://schemas.microsoft.com/office/drawing/2014/main" id="{0766669D-00B5-DEF4-EBAF-4454A84211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77" name="Text Box 20">
          <a:extLst>
            <a:ext uri="{FF2B5EF4-FFF2-40B4-BE49-F238E27FC236}">
              <a16:creationId xmlns:a16="http://schemas.microsoft.com/office/drawing/2014/main" id="{1019C7B0-A89F-626F-3F12-4DB0318B873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78" name="Text Box 21">
          <a:extLst>
            <a:ext uri="{FF2B5EF4-FFF2-40B4-BE49-F238E27FC236}">
              <a16:creationId xmlns:a16="http://schemas.microsoft.com/office/drawing/2014/main" id="{14269D50-9D98-1FD3-BDC1-11A1315B45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79" name="Text Box 24">
          <a:extLst>
            <a:ext uri="{FF2B5EF4-FFF2-40B4-BE49-F238E27FC236}">
              <a16:creationId xmlns:a16="http://schemas.microsoft.com/office/drawing/2014/main" id="{96AE62E5-B7F5-F932-5281-8D95231B4EB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80" name="Text Box 25">
          <a:extLst>
            <a:ext uri="{FF2B5EF4-FFF2-40B4-BE49-F238E27FC236}">
              <a16:creationId xmlns:a16="http://schemas.microsoft.com/office/drawing/2014/main" id="{5240497F-D93D-BA79-C786-DC19DBEEEB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81" name="Text Box 26">
          <a:extLst>
            <a:ext uri="{FF2B5EF4-FFF2-40B4-BE49-F238E27FC236}">
              <a16:creationId xmlns:a16="http://schemas.microsoft.com/office/drawing/2014/main" id="{4DA45719-6E9F-2E95-DDB2-468B1D645C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7582" name="Text Box 1">
          <a:extLst>
            <a:ext uri="{FF2B5EF4-FFF2-40B4-BE49-F238E27FC236}">
              <a16:creationId xmlns:a16="http://schemas.microsoft.com/office/drawing/2014/main" id="{79D357A5-C79B-081D-E7B1-37ACBC044906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83" name="Text Box 2">
          <a:extLst>
            <a:ext uri="{FF2B5EF4-FFF2-40B4-BE49-F238E27FC236}">
              <a16:creationId xmlns:a16="http://schemas.microsoft.com/office/drawing/2014/main" id="{F52F5F60-4633-024D-3890-A05B5A235AD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84" name="Text Box 3">
          <a:extLst>
            <a:ext uri="{FF2B5EF4-FFF2-40B4-BE49-F238E27FC236}">
              <a16:creationId xmlns:a16="http://schemas.microsoft.com/office/drawing/2014/main" id="{C8798660-685D-219A-060B-37D4A8937F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85" name="Text Box 4">
          <a:extLst>
            <a:ext uri="{FF2B5EF4-FFF2-40B4-BE49-F238E27FC236}">
              <a16:creationId xmlns:a16="http://schemas.microsoft.com/office/drawing/2014/main" id="{DD39D0F7-77E6-42EB-7B6F-84FA5E3981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86" name="Text Box 5">
          <a:extLst>
            <a:ext uri="{FF2B5EF4-FFF2-40B4-BE49-F238E27FC236}">
              <a16:creationId xmlns:a16="http://schemas.microsoft.com/office/drawing/2014/main" id="{00644E0E-C950-92D4-2F43-E54BB9A37EB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87" name="Text Box 6">
          <a:extLst>
            <a:ext uri="{FF2B5EF4-FFF2-40B4-BE49-F238E27FC236}">
              <a16:creationId xmlns:a16="http://schemas.microsoft.com/office/drawing/2014/main" id="{9A49E465-89F3-7775-9C42-4F590A73A8C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88" name="Text Box 7">
          <a:extLst>
            <a:ext uri="{FF2B5EF4-FFF2-40B4-BE49-F238E27FC236}">
              <a16:creationId xmlns:a16="http://schemas.microsoft.com/office/drawing/2014/main" id="{EA64B91E-95CB-CAA3-1898-39D8297437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89" name="Text Box 8">
          <a:extLst>
            <a:ext uri="{FF2B5EF4-FFF2-40B4-BE49-F238E27FC236}">
              <a16:creationId xmlns:a16="http://schemas.microsoft.com/office/drawing/2014/main" id="{EEEACA67-8EAF-EC9D-E74A-DACB00D88B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90" name="Text Box 9">
          <a:extLst>
            <a:ext uri="{FF2B5EF4-FFF2-40B4-BE49-F238E27FC236}">
              <a16:creationId xmlns:a16="http://schemas.microsoft.com/office/drawing/2014/main" id="{393E14FE-D729-309A-8E08-0B708231CC4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91" name="Text Box 10">
          <a:extLst>
            <a:ext uri="{FF2B5EF4-FFF2-40B4-BE49-F238E27FC236}">
              <a16:creationId xmlns:a16="http://schemas.microsoft.com/office/drawing/2014/main" id="{FB94AA7E-2DE9-2F88-4F7D-5E27FA46A68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92" name="Text Box 11">
          <a:extLst>
            <a:ext uri="{FF2B5EF4-FFF2-40B4-BE49-F238E27FC236}">
              <a16:creationId xmlns:a16="http://schemas.microsoft.com/office/drawing/2014/main" id="{6F9DF513-F175-8130-24C6-F768F693F05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93" name="Text Box 12">
          <a:extLst>
            <a:ext uri="{FF2B5EF4-FFF2-40B4-BE49-F238E27FC236}">
              <a16:creationId xmlns:a16="http://schemas.microsoft.com/office/drawing/2014/main" id="{B1E55AEE-7FAB-B328-CB22-C50F69EDF90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94" name="Text Box 13">
          <a:extLst>
            <a:ext uri="{FF2B5EF4-FFF2-40B4-BE49-F238E27FC236}">
              <a16:creationId xmlns:a16="http://schemas.microsoft.com/office/drawing/2014/main" id="{AB2F0641-31CB-C5CE-DE2B-05FECFE4832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595" name="Text Box 14">
          <a:extLst>
            <a:ext uri="{FF2B5EF4-FFF2-40B4-BE49-F238E27FC236}">
              <a16:creationId xmlns:a16="http://schemas.microsoft.com/office/drawing/2014/main" id="{F4451FAC-B248-F1A3-327A-21BB9D49288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596" name="Text Box 15">
          <a:extLst>
            <a:ext uri="{FF2B5EF4-FFF2-40B4-BE49-F238E27FC236}">
              <a16:creationId xmlns:a16="http://schemas.microsoft.com/office/drawing/2014/main" id="{4D518EFD-6837-AC82-9A20-D2B811277F5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597" name="Text Box 16">
          <a:extLst>
            <a:ext uri="{FF2B5EF4-FFF2-40B4-BE49-F238E27FC236}">
              <a16:creationId xmlns:a16="http://schemas.microsoft.com/office/drawing/2014/main" id="{A6874306-7670-4CD3-A338-59D1ECF6C9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598" name="Text Box 17">
          <a:extLst>
            <a:ext uri="{FF2B5EF4-FFF2-40B4-BE49-F238E27FC236}">
              <a16:creationId xmlns:a16="http://schemas.microsoft.com/office/drawing/2014/main" id="{33AE6F23-C7EA-F80B-D68B-7F3AE68CE0D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599" name="Text Box 18">
          <a:extLst>
            <a:ext uri="{FF2B5EF4-FFF2-40B4-BE49-F238E27FC236}">
              <a16:creationId xmlns:a16="http://schemas.microsoft.com/office/drawing/2014/main" id="{0D1042BE-6C51-67EA-0B0C-C68E4758D77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00" name="Text Box 19">
          <a:extLst>
            <a:ext uri="{FF2B5EF4-FFF2-40B4-BE49-F238E27FC236}">
              <a16:creationId xmlns:a16="http://schemas.microsoft.com/office/drawing/2014/main" id="{44A3F8C6-BFA2-8498-51C9-57A41CE61A4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01" name="Text Box 20">
          <a:extLst>
            <a:ext uri="{FF2B5EF4-FFF2-40B4-BE49-F238E27FC236}">
              <a16:creationId xmlns:a16="http://schemas.microsoft.com/office/drawing/2014/main" id="{6B3503EA-081B-522D-3D7E-47BE22C0C6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02" name="Text Box 21">
          <a:extLst>
            <a:ext uri="{FF2B5EF4-FFF2-40B4-BE49-F238E27FC236}">
              <a16:creationId xmlns:a16="http://schemas.microsoft.com/office/drawing/2014/main" id="{DEF80890-2A5D-D700-B938-A92AE02249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03" name="Text Box 2">
          <a:extLst>
            <a:ext uri="{FF2B5EF4-FFF2-40B4-BE49-F238E27FC236}">
              <a16:creationId xmlns:a16="http://schemas.microsoft.com/office/drawing/2014/main" id="{DA855BCE-5202-A8D8-F637-045C29684D1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04" name="Text Box 3">
          <a:extLst>
            <a:ext uri="{FF2B5EF4-FFF2-40B4-BE49-F238E27FC236}">
              <a16:creationId xmlns:a16="http://schemas.microsoft.com/office/drawing/2014/main" id="{4808A901-34C6-87FB-1FD8-9FBE23EFEAF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05" name="Text Box 4">
          <a:extLst>
            <a:ext uri="{FF2B5EF4-FFF2-40B4-BE49-F238E27FC236}">
              <a16:creationId xmlns:a16="http://schemas.microsoft.com/office/drawing/2014/main" id="{6CFBFB00-A2AE-F405-7F33-F847DC53AB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06" name="Text Box 5">
          <a:extLst>
            <a:ext uri="{FF2B5EF4-FFF2-40B4-BE49-F238E27FC236}">
              <a16:creationId xmlns:a16="http://schemas.microsoft.com/office/drawing/2014/main" id="{A8CF242A-D423-AB89-CCBA-39C2C0AE5C5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07" name="Text Box 6">
          <a:extLst>
            <a:ext uri="{FF2B5EF4-FFF2-40B4-BE49-F238E27FC236}">
              <a16:creationId xmlns:a16="http://schemas.microsoft.com/office/drawing/2014/main" id="{7F95BA58-6011-4722-20EA-B6B05ADB618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08" name="Text Box 7">
          <a:extLst>
            <a:ext uri="{FF2B5EF4-FFF2-40B4-BE49-F238E27FC236}">
              <a16:creationId xmlns:a16="http://schemas.microsoft.com/office/drawing/2014/main" id="{DC0B58A8-0B55-73D0-81F5-DA0BDE32AD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09" name="Text Box 8">
          <a:extLst>
            <a:ext uri="{FF2B5EF4-FFF2-40B4-BE49-F238E27FC236}">
              <a16:creationId xmlns:a16="http://schemas.microsoft.com/office/drawing/2014/main" id="{3A9798D8-8668-9746-8C50-6E701BA265B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10" name="Text Box 9">
          <a:extLst>
            <a:ext uri="{FF2B5EF4-FFF2-40B4-BE49-F238E27FC236}">
              <a16:creationId xmlns:a16="http://schemas.microsoft.com/office/drawing/2014/main" id="{350C27B8-53A1-3BB3-98F2-603A3BAE6F9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11" name="Text Box 10">
          <a:extLst>
            <a:ext uri="{FF2B5EF4-FFF2-40B4-BE49-F238E27FC236}">
              <a16:creationId xmlns:a16="http://schemas.microsoft.com/office/drawing/2014/main" id="{8F89217C-F9CE-E20A-7A85-DDCCF118A51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12" name="Text Box 11">
          <a:extLst>
            <a:ext uri="{FF2B5EF4-FFF2-40B4-BE49-F238E27FC236}">
              <a16:creationId xmlns:a16="http://schemas.microsoft.com/office/drawing/2014/main" id="{A99213EF-29E0-AFE0-CDFC-9D67018791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13" name="Text Box 12">
          <a:extLst>
            <a:ext uri="{FF2B5EF4-FFF2-40B4-BE49-F238E27FC236}">
              <a16:creationId xmlns:a16="http://schemas.microsoft.com/office/drawing/2014/main" id="{66604EC6-D2C3-FBAE-821B-E903EA7DDAE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14" name="Text Box 13">
          <a:extLst>
            <a:ext uri="{FF2B5EF4-FFF2-40B4-BE49-F238E27FC236}">
              <a16:creationId xmlns:a16="http://schemas.microsoft.com/office/drawing/2014/main" id="{19BB824D-18EC-EDFA-A101-F06B0A67AFA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15" name="Text Box 14">
          <a:extLst>
            <a:ext uri="{FF2B5EF4-FFF2-40B4-BE49-F238E27FC236}">
              <a16:creationId xmlns:a16="http://schemas.microsoft.com/office/drawing/2014/main" id="{9B5D9FC8-52E8-5D5A-57F7-8273EC4A6B1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16" name="Text Box 15">
          <a:extLst>
            <a:ext uri="{FF2B5EF4-FFF2-40B4-BE49-F238E27FC236}">
              <a16:creationId xmlns:a16="http://schemas.microsoft.com/office/drawing/2014/main" id="{0D1C9407-3558-1F84-B893-768E8D17898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17" name="Text Box 16">
          <a:extLst>
            <a:ext uri="{FF2B5EF4-FFF2-40B4-BE49-F238E27FC236}">
              <a16:creationId xmlns:a16="http://schemas.microsoft.com/office/drawing/2014/main" id="{706E31AE-3CE6-E0EE-0FDB-CE85C3330FC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18" name="Text Box 17">
          <a:extLst>
            <a:ext uri="{FF2B5EF4-FFF2-40B4-BE49-F238E27FC236}">
              <a16:creationId xmlns:a16="http://schemas.microsoft.com/office/drawing/2014/main" id="{4868243D-0CE6-E636-E753-1680B192BBF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7619" name="Text Box 18">
          <a:extLst>
            <a:ext uri="{FF2B5EF4-FFF2-40B4-BE49-F238E27FC236}">
              <a16:creationId xmlns:a16="http://schemas.microsoft.com/office/drawing/2014/main" id="{51A57000-9410-0656-3051-97D7C3412DE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0" name="Text Box 19">
          <a:extLst>
            <a:ext uri="{FF2B5EF4-FFF2-40B4-BE49-F238E27FC236}">
              <a16:creationId xmlns:a16="http://schemas.microsoft.com/office/drawing/2014/main" id="{B573BBA6-7FBB-D070-DB0D-B7274F4A58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1" name="Text Box 20">
          <a:extLst>
            <a:ext uri="{FF2B5EF4-FFF2-40B4-BE49-F238E27FC236}">
              <a16:creationId xmlns:a16="http://schemas.microsoft.com/office/drawing/2014/main" id="{A444FE85-8818-D711-ACFB-347CCE5BD87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22" name="Text Box 21">
          <a:extLst>
            <a:ext uri="{FF2B5EF4-FFF2-40B4-BE49-F238E27FC236}">
              <a16:creationId xmlns:a16="http://schemas.microsoft.com/office/drawing/2014/main" id="{7683FC89-A8B0-B224-B193-0E5C69EEC0B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23" name="Text Box 2">
          <a:extLst>
            <a:ext uri="{FF2B5EF4-FFF2-40B4-BE49-F238E27FC236}">
              <a16:creationId xmlns:a16="http://schemas.microsoft.com/office/drawing/2014/main" id="{5624E248-A8E7-8308-7B0E-01AF1F5C5CC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4" name="Text Box 4">
          <a:extLst>
            <a:ext uri="{FF2B5EF4-FFF2-40B4-BE49-F238E27FC236}">
              <a16:creationId xmlns:a16="http://schemas.microsoft.com/office/drawing/2014/main" id="{979B13F2-E31A-FFB7-08BD-642E79D933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5" name="Text Box 5">
          <a:extLst>
            <a:ext uri="{FF2B5EF4-FFF2-40B4-BE49-F238E27FC236}">
              <a16:creationId xmlns:a16="http://schemas.microsoft.com/office/drawing/2014/main" id="{8A408540-656E-133B-9F06-4D2A640C9D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26" name="Text Box 6">
          <a:extLst>
            <a:ext uri="{FF2B5EF4-FFF2-40B4-BE49-F238E27FC236}">
              <a16:creationId xmlns:a16="http://schemas.microsoft.com/office/drawing/2014/main" id="{7204C081-6A18-5F3A-9221-F0DDEAC6EE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27" name="Text Box 12">
          <a:extLst>
            <a:ext uri="{FF2B5EF4-FFF2-40B4-BE49-F238E27FC236}">
              <a16:creationId xmlns:a16="http://schemas.microsoft.com/office/drawing/2014/main" id="{E70892C0-FAA9-0860-062B-45AAF8E7BC3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28" name="Text Box 14">
          <a:extLst>
            <a:ext uri="{FF2B5EF4-FFF2-40B4-BE49-F238E27FC236}">
              <a16:creationId xmlns:a16="http://schemas.microsoft.com/office/drawing/2014/main" id="{55A79A8A-8699-AD91-3A13-92FBD46DFDD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29" name="Text Box 15">
          <a:extLst>
            <a:ext uri="{FF2B5EF4-FFF2-40B4-BE49-F238E27FC236}">
              <a16:creationId xmlns:a16="http://schemas.microsoft.com/office/drawing/2014/main" id="{C6DA6C26-DF8D-D522-8186-7D0A4ADF192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30" name="Text Box 16">
          <a:extLst>
            <a:ext uri="{FF2B5EF4-FFF2-40B4-BE49-F238E27FC236}">
              <a16:creationId xmlns:a16="http://schemas.microsoft.com/office/drawing/2014/main" id="{D7BA2D3C-FE28-70E3-17BD-E401ADC19B4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7631" name="Text Box 17">
          <a:extLst>
            <a:ext uri="{FF2B5EF4-FFF2-40B4-BE49-F238E27FC236}">
              <a16:creationId xmlns:a16="http://schemas.microsoft.com/office/drawing/2014/main" id="{F610F393-691B-0DCA-9077-AA3331E3E35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7632" name="Text Box 19">
          <a:extLst>
            <a:ext uri="{FF2B5EF4-FFF2-40B4-BE49-F238E27FC236}">
              <a16:creationId xmlns:a16="http://schemas.microsoft.com/office/drawing/2014/main" id="{87A26882-0043-6517-C7FA-09E6A382AF4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7633" name="Text Box 20">
          <a:extLst>
            <a:ext uri="{FF2B5EF4-FFF2-40B4-BE49-F238E27FC236}">
              <a16:creationId xmlns:a16="http://schemas.microsoft.com/office/drawing/2014/main" id="{0AB4F89E-0A2C-C32A-139F-6062771AAA1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7634" name="Text Box 21">
          <a:extLst>
            <a:ext uri="{FF2B5EF4-FFF2-40B4-BE49-F238E27FC236}">
              <a16:creationId xmlns:a16="http://schemas.microsoft.com/office/drawing/2014/main" id="{1D704C8B-2E73-F616-906E-6E673E29751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6256" name="Text Box 1">
          <a:extLst>
            <a:ext uri="{FF2B5EF4-FFF2-40B4-BE49-F238E27FC236}">
              <a16:creationId xmlns:a16="http://schemas.microsoft.com/office/drawing/2014/main" id="{CAB3C8A0-259B-52E8-21AC-95A487DB617B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6257" name="Text Box 2">
          <a:extLst>
            <a:ext uri="{FF2B5EF4-FFF2-40B4-BE49-F238E27FC236}">
              <a16:creationId xmlns:a16="http://schemas.microsoft.com/office/drawing/2014/main" id="{6A9C6044-7F5D-4C6B-BF8E-A124D8343BD5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6258" name="Text Box 3">
          <a:extLst>
            <a:ext uri="{FF2B5EF4-FFF2-40B4-BE49-F238E27FC236}">
              <a16:creationId xmlns:a16="http://schemas.microsoft.com/office/drawing/2014/main" id="{2B30B4C9-483F-2004-02B7-31EC2906835C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6259" name="Text Box 4">
          <a:extLst>
            <a:ext uri="{FF2B5EF4-FFF2-40B4-BE49-F238E27FC236}">
              <a16:creationId xmlns:a16="http://schemas.microsoft.com/office/drawing/2014/main" id="{304ED617-C2CF-19F0-6E7E-BB70B01E2712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6260" name="Text Box 5">
          <a:extLst>
            <a:ext uri="{FF2B5EF4-FFF2-40B4-BE49-F238E27FC236}">
              <a16:creationId xmlns:a16="http://schemas.microsoft.com/office/drawing/2014/main" id="{C81DEC45-3A9B-81C2-65C1-5A1F785EDAB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6261" name="Text Box 6">
          <a:extLst>
            <a:ext uri="{FF2B5EF4-FFF2-40B4-BE49-F238E27FC236}">
              <a16:creationId xmlns:a16="http://schemas.microsoft.com/office/drawing/2014/main" id="{92EA512C-5C35-5F33-5680-D4CC5B9B9F3D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6262" name="Text Box 1">
          <a:extLst>
            <a:ext uri="{FF2B5EF4-FFF2-40B4-BE49-F238E27FC236}">
              <a16:creationId xmlns:a16="http://schemas.microsoft.com/office/drawing/2014/main" id="{3101157A-C098-8F47-F03A-0B61671A3F9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63" name="Text Box 2">
          <a:extLst>
            <a:ext uri="{FF2B5EF4-FFF2-40B4-BE49-F238E27FC236}">
              <a16:creationId xmlns:a16="http://schemas.microsoft.com/office/drawing/2014/main" id="{65720206-E408-514B-EDAA-21554602601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64" name="Text Box 3">
          <a:extLst>
            <a:ext uri="{FF2B5EF4-FFF2-40B4-BE49-F238E27FC236}">
              <a16:creationId xmlns:a16="http://schemas.microsoft.com/office/drawing/2014/main" id="{1B42282D-C745-A526-5F4B-9B5D177A628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65" name="Text Box 4">
          <a:extLst>
            <a:ext uri="{FF2B5EF4-FFF2-40B4-BE49-F238E27FC236}">
              <a16:creationId xmlns:a16="http://schemas.microsoft.com/office/drawing/2014/main" id="{AA5CAF7E-C797-87CB-B8E6-9C3AE96EFD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66" name="Text Box 5">
          <a:extLst>
            <a:ext uri="{FF2B5EF4-FFF2-40B4-BE49-F238E27FC236}">
              <a16:creationId xmlns:a16="http://schemas.microsoft.com/office/drawing/2014/main" id="{35FADDBA-EBB8-3357-56C8-EA911F40CC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67" name="Text Box 6">
          <a:extLst>
            <a:ext uri="{FF2B5EF4-FFF2-40B4-BE49-F238E27FC236}">
              <a16:creationId xmlns:a16="http://schemas.microsoft.com/office/drawing/2014/main" id="{91322C89-92A0-2FDE-D345-F8E6C01B10C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68" name="Text Box 7">
          <a:extLst>
            <a:ext uri="{FF2B5EF4-FFF2-40B4-BE49-F238E27FC236}">
              <a16:creationId xmlns:a16="http://schemas.microsoft.com/office/drawing/2014/main" id="{65822E41-597B-C6DB-0174-3A6EDFCC045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69" name="Text Box 8">
          <a:extLst>
            <a:ext uri="{FF2B5EF4-FFF2-40B4-BE49-F238E27FC236}">
              <a16:creationId xmlns:a16="http://schemas.microsoft.com/office/drawing/2014/main" id="{3022E384-2916-844F-4DAB-BC2F4EAA9C3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70" name="Text Box 9">
          <a:extLst>
            <a:ext uri="{FF2B5EF4-FFF2-40B4-BE49-F238E27FC236}">
              <a16:creationId xmlns:a16="http://schemas.microsoft.com/office/drawing/2014/main" id="{1E432BED-468F-7A1F-D885-0A5E57310DA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71" name="Text Box 10">
          <a:extLst>
            <a:ext uri="{FF2B5EF4-FFF2-40B4-BE49-F238E27FC236}">
              <a16:creationId xmlns:a16="http://schemas.microsoft.com/office/drawing/2014/main" id="{9CD83C11-105F-0900-1E44-94220B30EDE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72" name="Text Box 11">
          <a:extLst>
            <a:ext uri="{FF2B5EF4-FFF2-40B4-BE49-F238E27FC236}">
              <a16:creationId xmlns:a16="http://schemas.microsoft.com/office/drawing/2014/main" id="{17E88498-0224-8CFE-4CE3-5513E790C63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73" name="Text Box 12">
          <a:extLst>
            <a:ext uri="{FF2B5EF4-FFF2-40B4-BE49-F238E27FC236}">
              <a16:creationId xmlns:a16="http://schemas.microsoft.com/office/drawing/2014/main" id="{848F5C53-4D5E-9A99-4E49-FA9A03C9419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74" name="Text Box 13">
          <a:extLst>
            <a:ext uri="{FF2B5EF4-FFF2-40B4-BE49-F238E27FC236}">
              <a16:creationId xmlns:a16="http://schemas.microsoft.com/office/drawing/2014/main" id="{24885B07-EC13-1F9D-E735-0BA20477675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75" name="Text Box 14">
          <a:extLst>
            <a:ext uri="{FF2B5EF4-FFF2-40B4-BE49-F238E27FC236}">
              <a16:creationId xmlns:a16="http://schemas.microsoft.com/office/drawing/2014/main" id="{E65CAE54-CDD1-3E25-B445-BF9781072AE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76" name="Text Box 15">
          <a:extLst>
            <a:ext uri="{FF2B5EF4-FFF2-40B4-BE49-F238E27FC236}">
              <a16:creationId xmlns:a16="http://schemas.microsoft.com/office/drawing/2014/main" id="{CAD033FA-D836-4DF0-6CEC-28AC6DEDFA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77" name="Text Box 16">
          <a:extLst>
            <a:ext uri="{FF2B5EF4-FFF2-40B4-BE49-F238E27FC236}">
              <a16:creationId xmlns:a16="http://schemas.microsoft.com/office/drawing/2014/main" id="{7FA76FE7-CFB2-839D-D4C4-A4F52E71B82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78" name="Text Box 17">
          <a:extLst>
            <a:ext uri="{FF2B5EF4-FFF2-40B4-BE49-F238E27FC236}">
              <a16:creationId xmlns:a16="http://schemas.microsoft.com/office/drawing/2014/main" id="{B21F4974-C8B1-0B52-8C1F-B61CD829AB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79" name="Text Box 18">
          <a:extLst>
            <a:ext uri="{FF2B5EF4-FFF2-40B4-BE49-F238E27FC236}">
              <a16:creationId xmlns:a16="http://schemas.microsoft.com/office/drawing/2014/main" id="{2DE08C98-8559-31EE-679F-587863D5AB3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80" name="Text Box 19">
          <a:extLst>
            <a:ext uri="{FF2B5EF4-FFF2-40B4-BE49-F238E27FC236}">
              <a16:creationId xmlns:a16="http://schemas.microsoft.com/office/drawing/2014/main" id="{77BEE4CE-D396-70AC-9D46-3A4D1AE639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81" name="Text Box 20">
          <a:extLst>
            <a:ext uri="{FF2B5EF4-FFF2-40B4-BE49-F238E27FC236}">
              <a16:creationId xmlns:a16="http://schemas.microsoft.com/office/drawing/2014/main" id="{00A9764A-B7B4-98EB-80F8-ACD2D40372B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82" name="Text Box 21">
          <a:extLst>
            <a:ext uri="{FF2B5EF4-FFF2-40B4-BE49-F238E27FC236}">
              <a16:creationId xmlns:a16="http://schemas.microsoft.com/office/drawing/2014/main" id="{01A7C934-CD5D-E47B-149A-81CAEC455DA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83" name="Text Box 2">
          <a:extLst>
            <a:ext uri="{FF2B5EF4-FFF2-40B4-BE49-F238E27FC236}">
              <a16:creationId xmlns:a16="http://schemas.microsoft.com/office/drawing/2014/main" id="{818C456A-FBC1-2854-333A-EB45CEA4654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84" name="Text Box 3">
          <a:extLst>
            <a:ext uri="{FF2B5EF4-FFF2-40B4-BE49-F238E27FC236}">
              <a16:creationId xmlns:a16="http://schemas.microsoft.com/office/drawing/2014/main" id="{5C7D60AB-346A-0FBE-6699-32E3CF7F8C6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85" name="Text Box 4">
          <a:extLst>
            <a:ext uri="{FF2B5EF4-FFF2-40B4-BE49-F238E27FC236}">
              <a16:creationId xmlns:a16="http://schemas.microsoft.com/office/drawing/2014/main" id="{A52C8E17-A2FB-CE0F-DDAF-E723F96170C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86" name="Text Box 5">
          <a:extLst>
            <a:ext uri="{FF2B5EF4-FFF2-40B4-BE49-F238E27FC236}">
              <a16:creationId xmlns:a16="http://schemas.microsoft.com/office/drawing/2014/main" id="{4F9A4A92-314D-AEBB-BFE1-6DC571B64C5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87" name="Text Box 6">
          <a:extLst>
            <a:ext uri="{FF2B5EF4-FFF2-40B4-BE49-F238E27FC236}">
              <a16:creationId xmlns:a16="http://schemas.microsoft.com/office/drawing/2014/main" id="{66C57024-C696-1C6D-CE07-EEAD84C2E40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88" name="Text Box 7">
          <a:extLst>
            <a:ext uri="{FF2B5EF4-FFF2-40B4-BE49-F238E27FC236}">
              <a16:creationId xmlns:a16="http://schemas.microsoft.com/office/drawing/2014/main" id="{F5CF048F-7873-8332-B3B3-1EE003F7CF6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89" name="Text Box 8">
          <a:extLst>
            <a:ext uri="{FF2B5EF4-FFF2-40B4-BE49-F238E27FC236}">
              <a16:creationId xmlns:a16="http://schemas.microsoft.com/office/drawing/2014/main" id="{0D3EFEAC-D387-A226-BD50-EFEE314907C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90" name="Text Box 9">
          <a:extLst>
            <a:ext uri="{FF2B5EF4-FFF2-40B4-BE49-F238E27FC236}">
              <a16:creationId xmlns:a16="http://schemas.microsoft.com/office/drawing/2014/main" id="{8300BB74-DBF2-566E-8096-EC05B2B8756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91" name="Text Box 10">
          <a:extLst>
            <a:ext uri="{FF2B5EF4-FFF2-40B4-BE49-F238E27FC236}">
              <a16:creationId xmlns:a16="http://schemas.microsoft.com/office/drawing/2014/main" id="{101E34ED-DBFE-0C10-8150-E01F0EB365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92" name="Text Box 11">
          <a:extLst>
            <a:ext uri="{FF2B5EF4-FFF2-40B4-BE49-F238E27FC236}">
              <a16:creationId xmlns:a16="http://schemas.microsoft.com/office/drawing/2014/main" id="{C53BB7CD-C8BE-EAE7-55D8-077D4F4C5C2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93" name="Text Box 12">
          <a:extLst>
            <a:ext uri="{FF2B5EF4-FFF2-40B4-BE49-F238E27FC236}">
              <a16:creationId xmlns:a16="http://schemas.microsoft.com/office/drawing/2014/main" id="{56708C68-28C2-06FC-6349-094DDE6C75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94" name="Text Box 13">
          <a:extLst>
            <a:ext uri="{FF2B5EF4-FFF2-40B4-BE49-F238E27FC236}">
              <a16:creationId xmlns:a16="http://schemas.microsoft.com/office/drawing/2014/main" id="{57FD1780-E7E2-0171-AF38-1345B6C5755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295" name="Text Box 14">
          <a:extLst>
            <a:ext uri="{FF2B5EF4-FFF2-40B4-BE49-F238E27FC236}">
              <a16:creationId xmlns:a16="http://schemas.microsoft.com/office/drawing/2014/main" id="{E0FEDC8A-2F9F-D372-2D8E-E566D6C5A8B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296" name="Text Box 15">
          <a:extLst>
            <a:ext uri="{FF2B5EF4-FFF2-40B4-BE49-F238E27FC236}">
              <a16:creationId xmlns:a16="http://schemas.microsoft.com/office/drawing/2014/main" id="{E5435805-D469-B4F3-67DA-DF30B7EBFAB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297" name="Text Box 16">
          <a:extLst>
            <a:ext uri="{FF2B5EF4-FFF2-40B4-BE49-F238E27FC236}">
              <a16:creationId xmlns:a16="http://schemas.microsoft.com/office/drawing/2014/main" id="{719C5B19-3A7B-379F-08C4-F11C2C00E11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298" name="Text Box 17">
          <a:extLst>
            <a:ext uri="{FF2B5EF4-FFF2-40B4-BE49-F238E27FC236}">
              <a16:creationId xmlns:a16="http://schemas.microsoft.com/office/drawing/2014/main" id="{F9BDFAC3-8AD8-5CC5-652E-B917EB4FEB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6299" name="Text Box 18">
          <a:extLst>
            <a:ext uri="{FF2B5EF4-FFF2-40B4-BE49-F238E27FC236}">
              <a16:creationId xmlns:a16="http://schemas.microsoft.com/office/drawing/2014/main" id="{19889415-2C5A-833F-3411-66B18D24350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6300" name="Text Box 19">
          <a:extLst>
            <a:ext uri="{FF2B5EF4-FFF2-40B4-BE49-F238E27FC236}">
              <a16:creationId xmlns:a16="http://schemas.microsoft.com/office/drawing/2014/main" id="{B8E9732B-0CC3-2F57-8735-D60D179461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6301" name="Text Box 20">
          <a:extLst>
            <a:ext uri="{FF2B5EF4-FFF2-40B4-BE49-F238E27FC236}">
              <a16:creationId xmlns:a16="http://schemas.microsoft.com/office/drawing/2014/main" id="{79B2AB37-6CEC-D763-5776-E9A6AE598D1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6302" name="Text Box 21">
          <a:extLst>
            <a:ext uri="{FF2B5EF4-FFF2-40B4-BE49-F238E27FC236}">
              <a16:creationId xmlns:a16="http://schemas.microsoft.com/office/drawing/2014/main" id="{35857F26-5E1B-305C-2D42-DF4FAE892AC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6303" name="Text Box 2">
          <a:extLst>
            <a:ext uri="{FF2B5EF4-FFF2-40B4-BE49-F238E27FC236}">
              <a16:creationId xmlns:a16="http://schemas.microsoft.com/office/drawing/2014/main" id="{EB8BBDB7-C831-2512-C82B-5FC355175E3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592" name="Text Box 4">
          <a:extLst>
            <a:ext uri="{FF2B5EF4-FFF2-40B4-BE49-F238E27FC236}">
              <a16:creationId xmlns:a16="http://schemas.microsoft.com/office/drawing/2014/main" id="{2F469361-EDDF-C577-134D-78756895CFF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593" name="Text Box 5">
          <a:extLst>
            <a:ext uri="{FF2B5EF4-FFF2-40B4-BE49-F238E27FC236}">
              <a16:creationId xmlns:a16="http://schemas.microsoft.com/office/drawing/2014/main" id="{3D391B12-B01C-4F52-84A7-986569F6FE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594" name="Text Box 6">
          <a:extLst>
            <a:ext uri="{FF2B5EF4-FFF2-40B4-BE49-F238E27FC236}">
              <a16:creationId xmlns:a16="http://schemas.microsoft.com/office/drawing/2014/main" id="{28EF9E97-2E93-7067-76ED-94148FC9150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595" name="Text Box 12">
          <a:extLst>
            <a:ext uri="{FF2B5EF4-FFF2-40B4-BE49-F238E27FC236}">
              <a16:creationId xmlns:a16="http://schemas.microsoft.com/office/drawing/2014/main" id="{9650EE91-8C54-A61E-FFC3-1148E8EC77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596" name="Text Box 14">
          <a:extLst>
            <a:ext uri="{FF2B5EF4-FFF2-40B4-BE49-F238E27FC236}">
              <a16:creationId xmlns:a16="http://schemas.microsoft.com/office/drawing/2014/main" id="{A5522267-F2B3-3210-7C0E-5A84BD72F55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597" name="Text Box 15">
          <a:extLst>
            <a:ext uri="{FF2B5EF4-FFF2-40B4-BE49-F238E27FC236}">
              <a16:creationId xmlns:a16="http://schemas.microsoft.com/office/drawing/2014/main" id="{2D7F133B-437B-97C1-BEE6-94CA296264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598" name="Text Box 16">
          <a:extLst>
            <a:ext uri="{FF2B5EF4-FFF2-40B4-BE49-F238E27FC236}">
              <a16:creationId xmlns:a16="http://schemas.microsoft.com/office/drawing/2014/main" id="{D208F0D1-31D3-5FE1-B176-4632F8E2DF9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599" name="Text Box 17">
          <a:extLst>
            <a:ext uri="{FF2B5EF4-FFF2-40B4-BE49-F238E27FC236}">
              <a16:creationId xmlns:a16="http://schemas.microsoft.com/office/drawing/2014/main" id="{3511F49F-BF4A-F09B-7366-FA29919A68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0" name="Text Box 19">
          <a:extLst>
            <a:ext uri="{FF2B5EF4-FFF2-40B4-BE49-F238E27FC236}">
              <a16:creationId xmlns:a16="http://schemas.microsoft.com/office/drawing/2014/main" id="{8028EAEB-E376-292E-6A19-36CCFF20F56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01" name="Text Box 20">
          <a:extLst>
            <a:ext uri="{FF2B5EF4-FFF2-40B4-BE49-F238E27FC236}">
              <a16:creationId xmlns:a16="http://schemas.microsoft.com/office/drawing/2014/main" id="{D569DE1D-2825-66A5-3DCF-D75463529DA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02" name="Text Box 21">
          <a:extLst>
            <a:ext uri="{FF2B5EF4-FFF2-40B4-BE49-F238E27FC236}">
              <a16:creationId xmlns:a16="http://schemas.microsoft.com/office/drawing/2014/main" id="{51B73529-FACE-E92B-5F7A-5EB8100673C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3" name="Text Box 24">
          <a:extLst>
            <a:ext uri="{FF2B5EF4-FFF2-40B4-BE49-F238E27FC236}">
              <a16:creationId xmlns:a16="http://schemas.microsoft.com/office/drawing/2014/main" id="{60162B84-AEF4-DBC5-D6E2-0CD67C51B6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04" name="Text Box 25">
          <a:extLst>
            <a:ext uri="{FF2B5EF4-FFF2-40B4-BE49-F238E27FC236}">
              <a16:creationId xmlns:a16="http://schemas.microsoft.com/office/drawing/2014/main" id="{28F4D9F2-738A-0D87-C356-00AC2DFA114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05" name="Text Box 26">
          <a:extLst>
            <a:ext uri="{FF2B5EF4-FFF2-40B4-BE49-F238E27FC236}">
              <a16:creationId xmlns:a16="http://schemas.microsoft.com/office/drawing/2014/main" id="{2F8466A4-28FC-594D-997C-6348E93C976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8606" name="Text Box 1">
          <a:extLst>
            <a:ext uri="{FF2B5EF4-FFF2-40B4-BE49-F238E27FC236}">
              <a16:creationId xmlns:a16="http://schemas.microsoft.com/office/drawing/2014/main" id="{4D6A9D7C-BF6D-4AAB-24EE-16B0AE918CFA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07" name="Text Box 2">
          <a:extLst>
            <a:ext uri="{FF2B5EF4-FFF2-40B4-BE49-F238E27FC236}">
              <a16:creationId xmlns:a16="http://schemas.microsoft.com/office/drawing/2014/main" id="{74008691-44BD-EA5B-1529-A7BD6C94A11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08" name="Text Box 3">
          <a:extLst>
            <a:ext uri="{FF2B5EF4-FFF2-40B4-BE49-F238E27FC236}">
              <a16:creationId xmlns:a16="http://schemas.microsoft.com/office/drawing/2014/main" id="{A055ACCF-1BEB-D884-EA04-9012F667B5C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09" name="Text Box 4">
          <a:extLst>
            <a:ext uri="{FF2B5EF4-FFF2-40B4-BE49-F238E27FC236}">
              <a16:creationId xmlns:a16="http://schemas.microsoft.com/office/drawing/2014/main" id="{2E100DBA-A783-2320-5843-59B909E742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10" name="Text Box 5">
          <a:extLst>
            <a:ext uri="{FF2B5EF4-FFF2-40B4-BE49-F238E27FC236}">
              <a16:creationId xmlns:a16="http://schemas.microsoft.com/office/drawing/2014/main" id="{E48E9A12-4351-C7DB-735C-2290DB44AF4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11" name="Text Box 6">
          <a:extLst>
            <a:ext uri="{FF2B5EF4-FFF2-40B4-BE49-F238E27FC236}">
              <a16:creationId xmlns:a16="http://schemas.microsoft.com/office/drawing/2014/main" id="{A410E79A-9ECF-6358-3F93-F0412630681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12" name="Text Box 7">
          <a:extLst>
            <a:ext uri="{FF2B5EF4-FFF2-40B4-BE49-F238E27FC236}">
              <a16:creationId xmlns:a16="http://schemas.microsoft.com/office/drawing/2014/main" id="{42708263-640F-A543-A045-8C9BAB6E3E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13" name="Text Box 8">
          <a:extLst>
            <a:ext uri="{FF2B5EF4-FFF2-40B4-BE49-F238E27FC236}">
              <a16:creationId xmlns:a16="http://schemas.microsoft.com/office/drawing/2014/main" id="{4344B876-2D6D-F965-2373-3A88DBE878E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14" name="Text Box 9">
          <a:extLst>
            <a:ext uri="{FF2B5EF4-FFF2-40B4-BE49-F238E27FC236}">
              <a16:creationId xmlns:a16="http://schemas.microsoft.com/office/drawing/2014/main" id="{F7D31733-4BA2-FC96-AF79-544B47A7574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15" name="Text Box 10">
          <a:extLst>
            <a:ext uri="{FF2B5EF4-FFF2-40B4-BE49-F238E27FC236}">
              <a16:creationId xmlns:a16="http://schemas.microsoft.com/office/drawing/2014/main" id="{2FC2BB56-7465-560D-42AE-D6180E0F222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16" name="Text Box 11">
          <a:extLst>
            <a:ext uri="{FF2B5EF4-FFF2-40B4-BE49-F238E27FC236}">
              <a16:creationId xmlns:a16="http://schemas.microsoft.com/office/drawing/2014/main" id="{74889F92-619A-13A8-2A75-B90BC5FF053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17" name="Text Box 12">
          <a:extLst>
            <a:ext uri="{FF2B5EF4-FFF2-40B4-BE49-F238E27FC236}">
              <a16:creationId xmlns:a16="http://schemas.microsoft.com/office/drawing/2014/main" id="{5AF234F2-971D-F1B0-D9C4-B9E64CF5B2F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18" name="Text Box 13">
          <a:extLst>
            <a:ext uri="{FF2B5EF4-FFF2-40B4-BE49-F238E27FC236}">
              <a16:creationId xmlns:a16="http://schemas.microsoft.com/office/drawing/2014/main" id="{A2AFF819-F946-237F-955A-E3951DD3DC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19" name="Text Box 14">
          <a:extLst>
            <a:ext uri="{FF2B5EF4-FFF2-40B4-BE49-F238E27FC236}">
              <a16:creationId xmlns:a16="http://schemas.microsoft.com/office/drawing/2014/main" id="{7DCE7F5C-14F5-12B9-37BB-0F2C06B17EB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20" name="Text Box 15">
          <a:extLst>
            <a:ext uri="{FF2B5EF4-FFF2-40B4-BE49-F238E27FC236}">
              <a16:creationId xmlns:a16="http://schemas.microsoft.com/office/drawing/2014/main" id="{977A2EC6-3CBD-2251-EDC9-B109B66D7AF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21" name="Text Box 16">
          <a:extLst>
            <a:ext uri="{FF2B5EF4-FFF2-40B4-BE49-F238E27FC236}">
              <a16:creationId xmlns:a16="http://schemas.microsoft.com/office/drawing/2014/main" id="{EED09563-8C8E-15D3-B88E-8373C0050AB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22" name="Text Box 17">
          <a:extLst>
            <a:ext uri="{FF2B5EF4-FFF2-40B4-BE49-F238E27FC236}">
              <a16:creationId xmlns:a16="http://schemas.microsoft.com/office/drawing/2014/main" id="{285B17B0-33E7-36DF-512A-0DF869AF67C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23" name="Text Box 18">
          <a:extLst>
            <a:ext uri="{FF2B5EF4-FFF2-40B4-BE49-F238E27FC236}">
              <a16:creationId xmlns:a16="http://schemas.microsoft.com/office/drawing/2014/main" id="{8D0C069E-6F3C-84DE-4A5C-5FAD09DB04D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24" name="Text Box 19">
          <a:extLst>
            <a:ext uri="{FF2B5EF4-FFF2-40B4-BE49-F238E27FC236}">
              <a16:creationId xmlns:a16="http://schemas.microsoft.com/office/drawing/2014/main" id="{D4F559CB-8EEA-F82E-2C70-759698B3E5D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25" name="Text Box 20">
          <a:extLst>
            <a:ext uri="{FF2B5EF4-FFF2-40B4-BE49-F238E27FC236}">
              <a16:creationId xmlns:a16="http://schemas.microsoft.com/office/drawing/2014/main" id="{D2DD1376-AAB5-C801-5FC8-E891C2BD6D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26" name="Text Box 21">
          <a:extLst>
            <a:ext uri="{FF2B5EF4-FFF2-40B4-BE49-F238E27FC236}">
              <a16:creationId xmlns:a16="http://schemas.microsoft.com/office/drawing/2014/main" id="{6F7B2569-91CE-43F9-EE6A-B1C306EFDFD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27" name="Text Box 2">
          <a:extLst>
            <a:ext uri="{FF2B5EF4-FFF2-40B4-BE49-F238E27FC236}">
              <a16:creationId xmlns:a16="http://schemas.microsoft.com/office/drawing/2014/main" id="{F5F712DF-F585-12B6-AAD6-7159F5933A7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28" name="Text Box 3">
          <a:extLst>
            <a:ext uri="{FF2B5EF4-FFF2-40B4-BE49-F238E27FC236}">
              <a16:creationId xmlns:a16="http://schemas.microsoft.com/office/drawing/2014/main" id="{4025D377-B53E-73D7-BF57-BA744484DAC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29" name="Text Box 4">
          <a:extLst>
            <a:ext uri="{FF2B5EF4-FFF2-40B4-BE49-F238E27FC236}">
              <a16:creationId xmlns:a16="http://schemas.microsoft.com/office/drawing/2014/main" id="{A6F34E0D-A2CD-3F41-33D8-A904A42C18D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30" name="Text Box 5">
          <a:extLst>
            <a:ext uri="{FF2B5EF4-FFF2-40B4-BE49-F238E27FC236}">
              <a16:creationId xmlns:a16="http://schemas.microsoft.com/office/drawing/2014/main" id="{FA7651DB-A3E5-6B52-2D2A-DDD975546D2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31" name="Text Box 6">
          <a:extLst>
            <a:ext uri="{FF2B5EF4-FFF2-40B4-BE49-F238E27FC236}">
              <a16:creationId xmlns:a16="http://schemas.microsoft.com/office/drawing/2014/main" id="{7F443C9D-14DB-DF23-5ACC-2D2F2DFD0D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32" name="Text Box 7">
          <a:extLst>
            <a:ext uri="{FF2B5EF4-FFF2-40B4-BE49-F238E27FC236}">
              <a16:creationId xmlns:a16="http://schemas.microsoft.com/office/drawing/2014/main" id="{DC2B005A-F8D4-FB21-B8F3-5A4E2911AC3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33" name="Text Box 8">
          <a:extLst>
            <a:ext uri="{FF2B5EF4-FFF2-40B4-BE49-F238E27FC236}">
              <a16:creationId xmlns:a16="http://schemas.microsoft.com/office/drawing/2014/main" id="{DC10CB56-F293-1BBD-D8EA-69A8571768C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34" name="Text Box 9">
          <a:extLst>
            <a:ext uri="{FF2B5EF4-FFF2-40B4-BE49-F238E27FC236}">
              <a16:creationId xmlns:a16="http://schemas.microsoft.com/office/drawing/2014/main" id="{EE8D51B2-47D0-5899-1FA0-6BE2CCDFE75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35" name="Text Box 10">
          <a:extLst>
            <a:ext uri="{FF2B5EF4-FFF2-40B4-BE49-F238E27FC236}">
              <a16:creationId xmlns:a16="http://schemas.microsoft.com/office/drawing/2014/main" id="{E5D7A7B1-0236-727C-0C96-17773D76D1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36" name="Text Box 11">
          <a:extLst>
            <a:ext uri="{FF2B5EF4-FFF2-40B4-BE49-F238E27FC236}">
              <a16:creationId xmlns:a16="http://schemas.microsoft.com/office/drawing/2014/main" id="{15D5BD33-E3AF-2465-84DD-4F19311785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37" name="Text Box 12">
          <a:extLst>
            <a:ext uri="{FF2B5EF4-FFF2-40B4-BE49-F238E27FC236}">
              <a16:creationId xmlns:a16="http://schemas.microsoft.com/office/drawing/2014/main" id="{3A1ED0CB-433F-3271-93D9-78B7FD1006E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38" name="Text Box 13">
          <a:extLst>
            <a:ext uri="{FF2B5EF4-FFF2-40B4-BE49-F238E27FC236}">
              <a16:creationId xmlns:a16="http://schemas.microsoft.com/office/drawing/2014/main" id="{12E3A7A5-502A-2863-2CDD-56A1B5BDE2D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39" name="Text Box 14">
          <a:extLst>
            <a:ext uri="{FF2B5EF4-FFF2-40B4-BE49-F238E27FC236}">
              <a16:creationId xmlns:a16="http://schemas.microsoft.com/office/drawing/2014/main" id="{DCE0CE47-F45B-6B1B-CF83-913D5BA8DD1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0" name="Text Box 15">
          <a:extLst>
            <a:ext uri="{FF2B5EF4-FFF2-40B4-BE49-F238E27FC236}">
              <a16:creationId xmlns:a16="http://schemas.microsoft.com/office/drawing/2014/main" id="{CC2590E6-75F6-5B54-5792-FF2A56B11F1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41" name="Text Box 16">
          <a:extLst>
            <a:ext uri="{FF2B5EF4-FFF2-40B4-BE49-F238E27FC236}">
              <a16:creationId xmlns:a16="http://schemas.microsoft.com/office/drawing/2014/main" id="{EF53F29E-53AB-473F-E235-8CD3109C712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42" name="Text Box 17">
          <a:extLst>
            <a:ext uri="{FF2B5EF4-FFF2-40B4-BE49-F238E27FC236}">
              <a16:creationId xmlns:a16="http://schemas.microsoft.com/office/drawing/2014/main" id="{5EF6D260-D7C7-F2D9-8B4E-5C66D3C42B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8643" name="Text Box 18">
          <a:extLst>
            <a:ext uri="{FF2B5EF4-FFF2-40B4-BE49-F238E27FC236}">
              <a16:creationId xmlns:a16="http://schemas.microsoft.com/office/drawing/2014/main" id="{66B114D5-1646-A5A9-1221-DB40218CA4D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44" name="Text Box 19">
          <a:extLst>
            <a:ext uri="{FF2B5EF4-FFF2-40B4-BE49-F238E27FC236}">
              <a16:creationId xmlns:a16="http://schemas.microsoft.com/office/drawing/2014/main" id="{72A1B63B-66EA-A010-B3F9-0A01268835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5" name="Text Box 20">
          <a:extLst>
            <a:ext uri="{FF2B5EF4-FFF2-40B4-BE49-F238E27FC236}">
              <a16:creationId xmlns:a16="http://schemas.microsoft.com/office/drawing/2014/main" id="{01B57D36-32B4-499D-1260-0087A1CF9C4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46" name="Text Box 21">
          <a:extLst>
            <a:ext uri="{FF2B5EF4-FFF2-40B4-BE49-F238E27FC236}">
              <a16:creationId xmlns:a16="http://schemas.microsoft.com/office/drawing/2014/main" id="{76DCC7BF-3639-1562-0884-33C6398707A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47" name="Text Box 2">
          <a:extLst>
            <a:ext uri="{FF2B5EF4-FFF2-40B4-BE49-F238E27FC236}">
              <a16:creationId xmlns:a16="http://schemas.microsoft.com/office/drawing/2014/main" id="{C04239B0-8D98-A74C-343F-4A9577CC4B9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48" name="Text Box 4">
          <a:extLst>
            <a:ext uri="{FF2B5EF4-FFF2-40B4-BE49-F238E27FC236}">
              <a16:creationId xmlns:a16="http://schemas.microsoft.com/office/drawing/2014/main" id="{44E81798-0775-F2ED-CBDB-7648E967897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49" name="Text Box 5">
          <a:extLst>
            <a:ext uri="{FF2B5EF4-FFF2-40B4-BE49-F238E27FC236}">
              <a16:creationId xmlns:a16="http://schemas.microsoft.com/office/drawing/2014/main" id="{AA21714D-EEB8-4301-C867-C622FF2706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0" name="Text Box 6">
          <a:extLst>
            <a:ext uri="{FF2B5EF4-FFF2-40B4-BE49-F238E27FC236}">
              <a16:creationId xmlns:a16="http://schemas.microsoft.com/office/drawing/2014/main" id="{B423D937-8F5E-13BF-71E9-815A03C3444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51" name="Text Box 12">
          <a:extLst>
            <a:ext uri="{FF2B5EF4-FFF2-40B4-BE49-F238E27FC236}">
              <a16:creationId xmlns:a16="http://schemas.microsoft.com/office/drawing/2014/main" id="{6E3515C6-F3BE-54C2-EBA1-E843067F2A3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52" name="Text Box 14">
          <a:extLst>
            <a:ext uri="{FF2B5EF4-FFF2-40B4-BE49-F238E27FC236}">
              <a16:creationId xmlns:a16="http://schemas.microsoft.com/office/drawing/2014/main" id="{E44A5F42-5709-23CA-F320-2816625198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53" name="Text Box 15">
          <a:extLst>
            <a:ext uri="{FF2B5EF4-FFF2-40B4-BE49-F238E27FC236}">
              <a16:creationId xmlns:a16="http://schemas.microsoft.com/office/drawing/2014/main" id="{6A57C0BB-E2F6-3250-E30E-9422D31E49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4" name="Text Box 16">
          <a:extLst>
            <a:ext uri="{FF2B5EF4-FFF2-40B4-BE49-F238E27FC236}">
              <a16:creationId xmlns:a16="http://schemas.microsoft.com/office/drawing/2014/main" id="{2CE81EB1-07B3-46AF-A687-4F7E21124A4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8655" name="Text Box 17">
          <a:extLst>
            <a:ext uri="{FF2B5EF4-FFF2-40B4-BE49-F238E27FC236}">
              <a16:creationId xmlns:a16="http://schemas.microsoft.com/office/drawing/2014/main" id="{FF94B922-1093-485D-7433-F31605DF11F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8656" name="Text Box 19">
          <a:extLst>
            <a:ext uri="{FF2B5EF4-FFF2-40B4-BE49-F238E27FC236}">
              <a16:creationId xmlns:a16="http://schemas.microsoft.com/office/drawing/2014/main" id="{4855EEE7-6C30-4260-9A39-3DDDD65B62E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8657" name="Text Box 20">
          <a:extLst>
            <a:ext uri="{FF2B5EF4-FFF2-40B4-BE49-F238E27FC236}">
              <a16:creationId xmlns:a16="http://schemas.microsoft.com/office/drawing/2014/main" id="{B0CFF764-E450-4ADF-3CEB-179885B80A5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8658" name="Text Box 21">
          <a:extLst>
            <a:ext uri="{FF2B5EF4-FFF2-40B4-BE49-F238E27FC236}">
              <a16:creationId xmlns:a16="http://schemas.microsoft.com/office/drawing/2014/main" id="{7B81E12F-61A1-D241-BF1A-6304FC51256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7209" name="Text Box 1">
          <a:extLst>
            <a:ext uri="{FF2B5EF4-FFF2-40B4-BE49-F238E27FC236}">
              <a16:creationId xmlns:a16="http://schemas.microsoft.com/office/drawing/2014/main" id="{AC723B3D-E923-A16A-E90C-CE89D220C30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7210" name="Text Box 2">
          <a:extLst>
            <a:ext uri="{FF2B5EF4-FFF2-40B4-BE49-F238E27FC236}">
              <a16:creationId xmlns:a16="http://schemas.microsoft.com/office/drawing/2014/main" id="{B405855C-CA85-2EA4-E0B1-D34E5A9FC823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7211" name="Text Box 3">
          <a:extLst>
            <a:ext uri="{FF2B5EF4-FFF2-40B4-BE49-F238E27FC236}">
              <a16:creationId xmlns:a16="http://schemas.microsoft.com/office/drawing/2014/main" id="{BFEAD544-1098-1FF3-2A94-66E409113368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7212" name="Text Box 4">
          <a:extLst>
            <a:ext uri="{FF2B5EF4-FFF2-40B4-BE49-F238E27FC236}">
              <a16:creationId xmlns:a16="http://schemas.microsoft.com/office/drawing/2014/main" id="{1684D3DF-F93F-06A6-03F3-E3E079F226DC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7213" name="Text Box 5">
          <a:extLst>
            <a:ext uri="{FF2B5EF4-FFF2-40B4-BE49-F238E27FC236}">
              <a16:creationId xmlns:a16="http://schemas.microsoft.com/office/drawing/2014/main" id="{CFE4C75B-D7F9-21F9-B195-C647727AA6FF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7214" name="Text Box 6">
          <a:extLst>
            <a:ext uri="{FF2B5EF4-FFF2-40B4-BE49-F238E27FC236}">
              <a16:creationId xmlns:a16="http://schemas.microsoft.com/office/drawing/2014/main" id="{5E0F0538-EA12-14A9-3AAB-A45FB580F0B2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7215" name="Text Box 1">
          <a:extLst>
            <a:ext uri="{FF2B5EF4-FFF2-40B4-BE49-F238E27FC236}">
              <a16:creationId xmlns:a16="http://schemas.microsoft.com/office/drawing/2014/main" id="{911EFD90-AFA1-FCEE-DD01-0A53D87C556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16" name="Text Box 2">
          <a:extLst>
            <a:ext uri="{FF2B5EF4-FFF2-40B4-BE49-F238E27FC236}">
              <a16:creationId xmlns:a16="http://schemas.microsoft.com/office/drawing/2014/main" id="{9E403550-821C-45A6-7606-5C1279E6F1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17" name="Text Box 3">
          <a:extLst>
            <a:ext uri="{FF2B5EF4-FFF2-40B4-BE49-F238E27FC236}">
              <a16:creationId xmlns:a16="http://schemas.microsoft.com/office/drawing/2014/main" id="{32A513FF-4AE8-474B-7F8A-B8586C20B6B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18" name="Text Box 4">
          <a:extLst>
            <a:ext uri="{FF2B5EF4-FFF2-40B4-BE49-F238E27FC236}">
              <a16:creationId xmlns:a16="http://schemas.microsoft.com/office/drawing/2014/main" id="{B49ED66D-2668-D0EA-3514-75C17C07FAA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19" name="Text Box 5">
          <a:extLst>
            <a:ext uri="{FF2B5EF4-FFF2-40B4-BE49-F238E27FC236}">
              <a16:creationId xmlns:a16="http://schemas.microsoft.com/office/drawing/2014/main" id="{3A881897-2439-8215-18D5-A2433BA866E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20" name="Text Box 6">
          <a:extLst>
            <a:ext uri="{FF2B5EF4-FFF2-40B4-BE49-F238E27FC236}">
              <a16:creationId xmlns:a16="http://schemas.microsoft.com/office/drawing/2014/main" id="{EA89573C-4773-B620-4A21-3D6688EC40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21" name="Text Box 7">
          <a:extLst>
            <a:ext uri="{FF2B5EF4-FFF2-40B4-BE49-F238E27FC236}">
              <a16:creationId xmlns:a16="http://schemas.microsoft.com/office/drawing/2014/main" id="{D1C1A7E7-10FF-77CB-17E7-B8AC9165C58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22" name="Text Box 8">
          <a:extLst>
            <a:ext uri="{FF2B5EF4-FFF2-40B4-BE49-F238E27FC236}">
              <a16:creationId xmlns:a16="http://schemas.microsoft.com/office/drawing/2014/main" id="{5C3E61AF-9843-F774-0CDC-821650A37A4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23" name="Text Box 9">
          <a:extLst>
            <a:ext uri="{FF2B5EF4-FFF2-40B4-BE49-F238E27FC236}">
              <a16:creationId xmlns:a16="http://schemas.microsoft.com/office/drawing/2014/main" id="{9BC0D881-F702-A92C-1A49-7E39C05B2E1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24" name="Text Box 10">
          <a:extLst>
            <a:ext uri="{FF2B5EF4-FFF2-40B4-BE49-F238E27FC236}">
              <a16:creationId xmlns:a16="http://schemas.microsoft.com/office/drawing/2014/main" id="{2E6C5490-E894-A9A3-F925-C27AAC161BE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25" name="Text Box 11">
          <a:extLst>
            <a:ext uri="{FF2B5EF4-FFF2-40B4-BE49-F238E27FC236}">
              <a16:creationId xmlns:a16="http://schemas.microsoft.com/office/drawing/2014/main" id="{70D047D0-4091-AE6D-B17D-9AF3F4D25CC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26" name="Text Box 12">
          <a:extLst>
            <a:ext uri="{FF2B5EF4-FFF2-40B4-BE49-F238E27FC236}">
              <a16:creationId xmlns:a16="http://schemas.microsoft.com/office/drawing/2014/main" id="{A542AC13-26FE-4AA6-B682-6655370F05B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27" name="Text Box 13">
          <a:extLst>
            <a:ext uri="{FF2B5EF4-FFF2-40B4-BE49-F238E27FC236}">
              <a16:creationId xmlns:a16="http://schemas.microsoft.com/office/drawing/2014/main" id="{54686A0F-26B0-A188-8C46-39F4E9255D5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28" name="Text Box 14">
          <a:extLst>
            <a:ext uri="{FF2B5EF4-FFF2-40B4-BE49-F238E27FC236}">
              <a16:creationId xmlns:a16="http://schemas.microsoft.com/office/drawing/2014/main" id="{4B6A92C4-6B4D-B1B6-037D-C5CFF16B9B2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29" name="Text Box 15">
          <a:extLst>
            <a:ext uri="{FF2B5EF4-FFF2-40B4-BE49-F238E27FC236}">
              <a16:creationId xmlns:a16="http://schemas.microsoft.com/office/drawing/2014/main" id="{33CFE0C0-4C7E-E3C3-C089-68C90EBF18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30" name="Text Box 16">
          <a:extLst>
            <a:ext uri="{FF2B5EF4-FFF2-40B4-BE49-F238E27FC236}">
              <a16:creationId xmlns:a16="http://schemas.microsoft.com/office/drawing/2014/main" id="{63B8982A-BDF8-F053-2A62-D8CA644225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31" name="Text Box 17">
          <a:extLst>
            <a:ext uri="{FF2B5EF4-FFF2-40B4-BE49-F238E27FC236}">
              <a16:creationId xmlns:a16="http://schemas.microsoft.com/office/drawing/2014/main" id="{43E3A596-8C30-02BA-0A3D-2E65F092AF0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32" name="Text Box 18">
          <a:extLst>
            <a:ext uri="{FF2B5EF4-FFF2-40B4-BE49-F238E27FC236}">
              <a16:creationId xmlns:a16="http://schemas.microsoft.com/office/drawing/2014/main" id="{F7314002-8C55-5969-81CF-A950604D7AF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33" name="Text Box 19">
          <a:extLst>
            <a:ext uri="{FF2B5EF4-FFF2-40B4-BE49-F238E27FC236}">
              <a16:creationId xmlns:a16="http://schemas.microsoft.com/office/drawing/2014/main" id="{B547E071-3E87-2DB9-C3F9-1FC131DCADE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34" name="Text Box 20">
          <a:extLst>
            <a:ext uri="{FF2B5EF4-FFF2-40B4-BE49-F238E27FC236}">
              <a16:creationId xmlns:a16="http://schemas.microsoft.com/office/drawing/2014/main" id="{FC25ECA6-B4A3-8870-4A56-55150C5D609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35" name="Text Box 21">
          <a:extLst>
            <a:ext uri="{FF2B5EF4-FFF2-40B4-BE49-F238E27FC236}">
              <a16:creationId xmlns:a16="http://schemas.microsoft.com/office/drawing/2014/main" id="{321F37CA-4A6B-2E74-21D0-631DDAC0DBA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36" name="Text Box 2">
          <a:extLst>
            <a:ext uri="{FF2B5EF4-FFF2-40B4-BE49-F238E27FC236}">
              <a16:creationId xmlns:a16="http://schemas.microsoft.com/office/drawing/2014/main" id="{7ED80BCB-27FE-F2F8-A85E-8B6B02D19C5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37" name="Text Box 3">
          <a:extLst>
            <a:ext uri="{FF2B5EF4-FFF2-40B4-BE49-F238E27FC236}">
              <a16:creationId xmlns:a16="http://schemas.microsoft.com/office/drawing/2014/main" id="{22B608DB-EC31-3AD4-06B0-564AC78FAEB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38" name="Text Box 4">
          <a:extLst>
            <a:ext uri="{FF2B5EF4-FFF2-40B4-BE49-F238E27FC236}">
              <a16:creationId xmlns:a16="http://schemas.microsoft.com/office/drawing/2014/main" id="{E709BB16-1CF0-5E20-22E2-625C8BA4619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39" name="Text Box 5">
          <a:extLst>
            <a:ext uri="{FF2B5EF4-FFF2-40B4-BE49-F238E27FC236}">
              <a16:creationId xmlns:a16="http://schemas.microsoft.com/office/drawing/2014/main" id="{A8ECADE4-8881-9510-B88D-D628C56806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40" name="Text Box 6">
          <a:extLst>
            <a:ext uri="{FF2B5EF4-FFF2-40B4-BE49-F238E27FC236}">
              <a16:creationId xmlns:a16="http://schemas.microsoft.com/office/drawing/2014/main" id="{81EBE43C-246C-C5B5-3434-3C325F8E51F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41" name="Text Box 7">
          <a:extLst>
            <a:ext uri="{FF2B5EF4-FFF2-40B4-BE49-F238E27FC236}">
              <a16:creationId xmlns:a16="http://schemas.microsoft.com/office/drawing/2014/main" id="{7C33BEED-432A-3EAE-434B-9596C8CB429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42" name="Text Box 8">
          <a:extLst>
            <a:ext uri="{FF2B5EF4-FFF2-40B4-BE49-F238E27FC236}">
              <a16:creationId xmlns:a16="http://schemas.microsoft.com/office/drawing/2014/main" id="{CE7979C2-7D6F-D2E9-8C2A-7F856D7224B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43" name="Text Box 9">
          <a:extLst>
            <a:ext uri="{FF2B5EF4-FFF2-40B4-BE49-F238E27FC236}">
              <a16:creationId xmlns:a16="http://schemas.microsoft.com/office/drawing/2014/main" id="{EB52D01B-CE1E-A9BD-79C4-C8E3B2DD05E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44" name="Text Box 10">
          <a:extLst>
            <a:ext uri="{FF2B5EF4-FFF2-40B4-BE49-F238E27FC236}">
              <a16:creationId xmlns:a16="http://schemas.microsoft.com/office/drawing/2014/main" id="{ED8A74FD-CBB9-5446-2E8B-DB4B44F3FEE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45" name="Text Box 11">
          <a:extLst>
            <a:ext uri="{FF2B5EF4-FFF2-40B4-BE49-F238E27FC236}">
              <a16:creationId xmlns:a16="http://schemas.microsoft.com/office/drawing/2014/main" id="{3FA2A8E2-65CB-43DE-32E3-2C8E844EA0D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46" name="Text Box 12">
          <a:extLst>
            <a:ext uri="{FF2B5EF4-FFF2-40B4-BE49-F238E27FC236}">
              <a16:creationId xmlns:a16="http://schemas.microsoft.com/office/drawing/2014/main" id="{1CF7892A-50FC-6609-0D68-88821A94052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47" name="Text Box 13">
          <a:extLst>
            <a:ext uri="{FF2B5EF4-FFF2-40B4-BE49-F238E27FC236}">
              <a16:creationId xmlns:a16="http://schemas.microsoft.com/office/drawing/2014/main" id="{CB283811-FCA6-D5BB-43E8-3656761A6EB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48" name="Text Box 14">
          <a:extLst>
            <a:ext uri="{FF2B5EF4-FFF2-40B4-BE49-F238E27FC236}">
              <a16:creationId xmlns:a16="http://schemas.microsoft.com/office/drawing/2014/main" id="{B5AF9852-F085-5C24-9FB1-5DE363AED1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49" name="Text Box 15">
          <a:extLst>
            <a:ext uri="{FF2B5EF4-FFF2-40B4-BE49-F238E27FC236}">
              <a16:creationId xmlns:a16="http://schemas.microsoft.com/office/drawing/2014/main" id="{4B7E0FF9-C90E-0FF1-2882-232C787D32C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0" name="Text Box 16">
          <a:extLst>
            <a:ext uri="{FF2B5EF4-FFF2-40B4-BE49-F238E27FC236}">
              <a16:creationId xmlns:a16="http://schemas.microsoft.com/office/drawing/2014/main" id="{57A90125-44F1-6A0B-6CB1-92EE292D78B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51" name="Text Box 17">
          <a:extLst>
            <a:ext uri="{FF2B5EF4-FFF2-40B4-BE49-F238E27FC236}">
              <a16:creationId xmlns:a16="http://schemas.microsoft.com/office/drawing/2014/main" id="{D423B616-BBFC-FD43-4B3C-98039BF4FF8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52" name="Text Box 18">
          <a:extLst>
            <a:ext uri="{FF2B5EF4-FFF2-40B4-BE49-F238E27FC236}">
              <a16:creationId xmlns:a16="http://schemas.microsoft.com/office/drawing/2014/main" id="{887E77AD-9E59-CC19-3DD3-EE963BFB70E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53" name="Text Box 19">
          <a:extLst>
            <a:ext uri="{FF2B5EF4-FFF2-40B4-BE49-F238E27FC236}">
              <a16:creationId xmlns:a16="http://schemas.microsoft.com/office/drawing/2014/main" id="{8DB89899-42CA-DFE8-7C80-D8EF58F8C6C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54" name="Text Box 20">
          <a:extLst>
            <a:ext uri="{FF2B5EF4-FFF2-40B4-BE49-F238E27FC236}">
              <a16:creationId xmlns:a16="http://schemas.microsoft.com/office/drawing/2014/main" id="{CC6A9B00-26E5-1400-3D2D-3DE3A88B075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5" name="Text Box 21">
          <a:extLst>
            <a:ext uri="{FF2B5EF4-FFF2-40B4-BE49-F238E27FC236}">
              <a16:creationId xmlns:a16="http://schemas.microsoft.com/office/drawing/2014/main" id="{7855BE78-6478-057D-4E91-87A286A0E9D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56" name="Text Box 2">
          <a:extLst>
            <a:ext uri="{FF2B5EF4-FFF2-40B4-BE49-F238E27FC236}">
              <a16:creationId xmlns:a16="http://schemas.microsoft.com/office/drawing/2014/main" id="{2B7D7B5B-A507-31B7-347E-E5F3E0A459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57" name="Text Box 4">
          <a:extLst>
            <a:ext uri="{FF2B5EF4-FFF2-40B4-BE49-F238E27FC236}">
              <a16:creationId xmlns:a16="http://schemas.microsoft.com/office/drawing/2014/main" id="{F3B28CD5-B65D-F3E8-EB0A-37F558A5D71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58" name="Text Box 5">
          <a:extLst>
            <a:ext uri="{FF2B5EF4-FFF2-40B4-BE49-F238E27FC236}">
              <a16:creationId xmlns:a16="http://schemas.microsoft.com/office/drawing/2014/main" id="{12DEB43A-D8D8-856A-71C4-5E5A34B1C2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59" name="Text Box 6">
          <a:extLst>
            <a:ext uri="{FF2B5EF4-FFF2-40B4-BE49-F238E27FC236}">
              <a16:creationId xmlns:a16="http://schemas.microsoft.com/office/drawing/2014/main" id="{0612DCF0-FBFF-E09A-7D00-798CB7CE3D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60" name="Text Box 12">
          <a:extLst>
            <a:ext uri="{FF2B5EF4-FFF2-40B4-BE49-F238E27FC236}">
              <a16:creationId xmlns:a16="http://schemas.microsoft.com/office/drawing/2014/main" id="{C7EFD4D5-FA19-1F1B-6E67-95DA203597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1" name="Text Box 14">
          <a:extLst>
            <a:ext uri="{FF2B5EF4-FFF2-40B4-BE49-F238E27FC236}">
              <a16:creationId xmlns:a16="http://schemas.microsoft.com/office/drawing/2014/main" id="{69CFC240-8A2B-922D-DEAE-50CB5B325D4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2" name="Text Box 15">
          <a:extLst>
            <a:ext uri="{FF2B5EF4-FFF2-40B4-BE49-F238E27FC236}">
              <a16:creationId xmlns:a16="http://schemas.microsoft.com/office/drawing/2014/main" id="{79FF0A5B-B9FB-4BE1-6A08-EE1AD2DA27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63" name="Text Box 16">
          <a:extLst>
            <a:ext uri="{FF2B5EF4-FFF2-40B4-BE49-F238E27FC236}">
              <a16:creationId xmlns:a16="http://schemas.microsoft.com/office/drawing/2014/main" id="{BBA8A7CB-F880-86A0-3B32-EB1F62D3D64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64" name="Text Box 17">
          <a:extLst>
            <a:ext uri="{FF2B5EF4-FFF2-40B4-BE49-F238E27FC236}">
              <a16:creationId xmlns:a16="http://schemas.microsoft.com/office/drawing/2014/main" id="{E049EBD5-C189-2D1B-3836-BF2DD39E397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5" name="Text Box 19">
          <a:extLst>
            <a:ext uri="{FF2B5EF4-FFF2-40B4-BE49-F238E27FC236}">
              <a16:creationId xmlns:a16="http://schemas.microsoft.com/office/drawing/2014/main" id="{66F816FE-B40C-8F86-C68B-7582972C67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6" name="Text Box 20">
          <a:extLst>
            <a:ext uri="{FF2B5EF4-FFF2-40B4-BE49-F238E27FC236}">
              <a16:creationId xmlns:a16="http://schemas.microsoft.com/office/drawing/2014/main" id="{FBFDA6C5-3E7A-D2D3-F90A-DE596E48CA8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67" name="Text Box 21">
          <a:extLst>
            <a:ext uri="{FF2B5EF4-FFF2-40B4-BE49-F238E27FC236}">
              <a16:creationId xmlns:a16="http://schemas.microsoft.com/office/drawing/2014/main" id="{6E121011-62CC-F8DE-986F-2370F2C6159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68" name="Text Box 24">
          <a:extLst>
            <a:ext uri="{FF2B5EF4-FFF2-40B4-BE49-F238E27FC236}">
              <a16:creationId xmlns:a16="http://schemas.microsoft.com/office/drawing/2014/main" id="{4FE79C01-C29A-200E-1246-F29EE9935F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69" name="Text Box 25">
          <a:extLst>
            <a:ext uri="{FF2B5EF4-FFF2-40B4-BE49-F238E27FC236}">
              <a16:creationId xmlns:a16="http://schemas.microsoft.com/office/drawing/2014/main" id="{54A69640-B44E-FA80-50BC-5BD3C01289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70" name="Text Box 26">
          <a:extLst>
            <a:ext uri="{FF2B5EF4-FFF2-40B4-BE49-F238E27FC236}">
              <a16:creationId xmlns:a16="http://schemas.microsoft.com/office/drawing/2014/main" id="{B38CE79C-1CD8-76ED-AB0D-A8D350C00C7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7271" name="Text Box 1">
          <a:extLst>
            <a:ext uri="{FF2B5EF4-FFF2-40B4-BE49-F238E27FC236}">
              <a16:creationId xmlns:a16="http://schemas.microsoft.com/office/drawing/2014/main" id="{578AF7BB-5531-8B20-AD03-7486A62E56DD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72" name="Text Box 2">
          <a:extLst>
            <a:ext uri="{FF2B5EF4-FFF2-40B4-BE49-F238E27FC236}">
              <a16:creationId xmlns:a16="http://schemas.microsoft.com/office/drawing/2014/main" id="{E776C53A-DDCC-24ED-321A-B67DC8713A5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73" name="Text Box 3">
          <a:extLst>
            <a:ext uri="{FF2B5EF4-FFF2-40B4-BE49-F238E27FC236}">
              <a16:creationId xmlns:a16="http://schemas.microsoft.com/office/drawing/2014/main" id="{71CDC34D-6711-5E7D-41D1-5B9E3C55089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74" name="Text Box 4">
          <a:extLst>
            <a:ext uri="{FF2B5EF4-FFF2-40B4-BE49-F238E27FC236}">
              <a16:creationId xmlns:a16="http://schemas.microsoft.com/office/drawing/2014/main" id="{6111A10D-0D65-F099-1B26-90DDBD9E71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75" name="Text Box 5">
          <a:extLst>
            <a:ext uri="{FF2B5EF4-FFF2-40B4-BE49-F238E27FC236}">
              <a16:creationId xmlns:a16="http://schemas.microsoft.com/office/drawing/2014/main" id="{EB110B3A-27F1-5D30-3C76-E938BFA487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76" name="Text Box 6">
          <a:extLst>
            <a:ext uri="{FF2B5EF4-FFF2-40B4-BE49-F238E27FC236}">
              <a16:creationId xmlns:a16="http://schemas.microsoft.com/office/drawing/2014/main" id="{2FCE5C71-4C26-8181-EEC0-6FEF9310692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77" name="Text Box 7">
          <a:extLst>
            <a:ext uri="{FF2B5EF4-FFF2-40B4-BE49-F238E27FC236}">
              <a16:creationId xmlns:a16="http://schemas.microsoft.com/office/drawing/2014/main" id="{E237BB8A-6626-9E36-01D1-E6CCA5EE21D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78" name="Text Box 8">
          <a:extLst>
            <a:ext uri="{FF2B5EF4-FFF2-40B4-BE49-F238E27FC236}">
              <a16:creationId xmlns:a16="http://schemas.microsoft.com/office/drawing/2014/main" id="{EBA4FEF1-E3B0-CBC6-B5BE-1505C451A88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79" name="Text Box 9">
          <a:extLst>
            <a:ext uri="{FF2B5EF4-FFF2-40B4-BE49-F238E27FC236}">
              <a16:creationId xmlns:a16="http://schemas.microsoft.com/office/drawing/2014/main" id="{E3F5E570-7466-31FF-8E09-487EE7B2DA7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80" name="Text Box 10">
          <a:extLst>
            <a:ext uri="{FF2B5EF4-FFF2-40B4-BE49-F238E27FC236}">
              <a16:creationId xmlns:a16="http://schemas.microsoft.com/office/drawing/2014/main" id="{32ADBD15-48D5-2E17-05AC-886779A73C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81" name="Text Box 11">
          <a:extLst>
            <a:ext uri="{FF2B5EF4-FFF2-40B4-BE49-F238E27FC236}">
              <a16:creationId xmlns:a16="http://schemas.microsoft.com/office/drawing/2014/main" id="{1D7C7C67-EE3C-9601-D29E-6BB65944030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82" name="Text Box 12">
          <a:extLst>
            <a:ext uri="{FF2B5EF4-FFF2-40B4-BE49-F238E27FC236}">
              <a16:creationId xmlns:a16="http://schemas.microsoft.com/office/drawing/2014/main" id="{2B00B04F-DD92-D453-66E9-CBDD7F81840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83" name="Text Box 13">
          <a:extLst>
            <a:ext uri="{FF2B5EF4-FFF2-40B4-BE49-F238E27FC236}">
              <a16:creationId xmlns:a16="http://schemas.microsoft.com/office/drawing/2014/main" id="{05C5B088-E465-1054-96D6-B27944B01D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84" name="Text Box 14">
          <a:extLst>
            <a:ext uri="{FF2B5EF4-FFF2-40B4-BE49-F238E27FC236}">
              <a16:creationId xmlns:a16="http://schemas.microsoft.com/office/drawing/2014/main" id="{5FDB7E86-9A78-D28A-73C2-2B83A31BC6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85" name="Text Box 15">
          <a:extLst>
            <a:ext uri="{FF2B5EF4-FFF2-40B4-BE49-F238E27FC236}">
              <a16:creationId xmlns:a16="http://schemas.microsoft.com/office/drawing/2014/main" id="{7CBD905E-B8F1-5323-39BA-1BAD225D0D7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86" name="Text Box 16">
          <a:extLst>
            <a:ext uri="{FF2B5EF4-FFF2-40B4-BE49-F238E27FC236}">
              <a16:creationId xmlns:a16="http://schemas.microsoft.com/office/drawing/2014/main" id="{61AEDEC8-804C-8E00-37B7-71419A72E19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87" name="Text Box 17">
          <a:extLst>
            <a:ext uri="{FF2B5EF4-FFF2-40B4-BE49-F238E27FC236}">
              <a16:creationId xmlns:a16="http://schemas.microsoft.com/office/drawing/2014/main" id="{A45FBE6B-E021-6B76-2935-F4DA4FB395B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88" name="Text Box 18">
          <a:extLst>
            <a:ext uri="{FF2B5EF4-FFF2-40B4-BE49-F238E27FC236}">
              <a16:creationId xmlns:a16="http://schemas.microsoft.com/office/drawing/2014/main" id="{AAE20183-0A10-B8C7-2A0D-F5398292ED0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89" name="Text Box 19">
          <a:extLst>
            <a:ext uri="{FF2B5EF4-FFF2-40B4-BE49-F238E27FC236}">
              <a16:creationId xmlns:a16="http://schemas.microsoft.com/office/drawing/2014/main" id="{F8E7466C-C35C-603C-36D6-51D1D16E006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90" name="Text Box 20">
          <a:extLst>
            <a:ext uri="{FF2B5EF4-FFF2-40B4-BE49-F238E27FC236}">
              <a16:creationId xmlns:a16="http://schemas.microsoft.com/office/drawing/2014/main" id="{E3B73469-00A9-7782-631F-D71D139346E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91" name="Text Box 21">
          <a:extLst>
            <a:ext uri="{FF2B5EF4-FFF2-40B4-BE49-F238E27FC236}">
              <a16:creationId xmlns:a16="http://schemas.microsoft.com/office/drawing/2014/main" id="{C037F7B2-D111-F8F4-40FC-132CD0FCB8E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92" name="Text Box 2">
          <a:extLst>
            <a:ext uri="{FF2B5EF4-FFF2-40B4-BE49-F238E27FC236}">
              <a16:creationId xmlns:a16="http://schemas.microsoft.com/office/drawing/2014/main" id="{72C6A377-1FF8-9040-D56A-CD5EEB4804E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93" name="Text Box 3">
          <a:extLst>
            <a:ext uri="{FF2B5EF4-FFF2-40B4-BE49-F238E27FC236}">
              <a16:creationId xmlns:a16="http://schemas.microsoft.com/office/drawing/2014/main" id="{B6304847-B5F1-2C11-090F-B07A6A48BDE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94" name="Text Box 4">
          <a:extLst>
            <a:ext uri="{FF2B5EF4-FFF2-40B4-BE49-F238E27FC236}">
              <a16:creationId xmlns:a16="http://schemas.microsoft.com/office/drawing/2014/main" id="{2F059D96-E735-8A19-3A7B-8232E17D68F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295" name="Text Box 5">
          <a:extLst>
            <a:ext uri="{FF2B5EF4-FFF2-40B4-BE49-F238E27FC236}">
              <a16:creationId xmlns:a16="http://schemas.microsoft.com/office/drawing/2014/main" id="{05F32AB4-AAFA-2ABB-8575-F6BDA91316E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296" name="Text Box 6">
          <a:extLst>
            <a:ext uri="{FF2B5EF4-FFF2-40B4-BE49-F238E27FC236}">
              <a16:creationId xmlns:a16="http://schemas.microsoft.com/office/drawing/2014/main" id="{0BAEBFE4-82D2-BCAC-7C6C-B94EEF60F63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297" name="Text Box 7">
          <a:extLst>
            <a:ext uri="{FF2B5EF4-FFF2-40B4-BE49-F238E27FC236}">
              <a16:creationId xmlns:a16="http://schemas.microsoft.com/office/drawing/2014/main" id="{49A504EC-CCC4-6F8A-2BAE-3FCCA864BBB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298" name="Text Box 8">
          <a:extLst>
            <a:ext uri="{FF2B5EF4-FFF2-40B4-BE49-F238E27FC236}">
              <a16:creationId xmlns:a16="http://schemas.microsoft.com/office/drawing/2014/main" id="{3A11EE5C-3DF9-F04B-3441-E0CBE42F248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299" name="Text Box 9">
          <a:extLst>
            <a:ext uri="{FF2B5EF4-FFF2-40B4-BE49-F238E27FC236}">
              <a16:creationId xmlns:a16="http://schemas.microsoft.com/office/drawing/2014/main" id="{CD450390-DFB3-915F-96D3-9A456E01210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00" name="Text Box 10">
          <a:extLst>
            <a:ext uri="{FF2B5EF4-FFF2-40B4-BE49-F238E27FC236}">
              <a16:creationId xmlns:a16="http://schemas.microsoft.com/office/drawing/2014/main" id="{0208E4E3-2277-33FB-5767-1A28E526BC6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01" name="Text Box 11">
          <a:extLst>
            <a:ext uri="{FF2B5EF4-FFF2-40B4-BE49-F238E27FC236}">
              <a16:creationId xmlns:a16="http://schemas.microsoft.com/office/drawing/2014/main" id="{F2B71834-5AEF-192B-6610-AF3D7CD82D7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02" name="Text Box 12">
          <a:extLst>
            <a:ext uri="{FF2B5EF4-FFF2-40B4-BE49-F238E27FC236}">
              <a16:creationId xmlns:a16="http://schemas.microsoft.com/office/drawing/2014/main" id="{0F8EB683-07CF-E8C5-857B-757319329A8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303" name="Text Box 13">
          <a:extLst>
            <a:ext uri="{FF2B5EF4-FFF2-40B4-BE49-F238E27FC236}">
              <a16:creationId xmlns:a16="http://schemas.microsoft.com/office/drawing/2014/main" id="{17967051-61AD-D52F-BF53-DF193459D5C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04" name="Text Box 14">
          <a:extLst>
            <a:ext uri="{FF2B5EF4-FFF2-40B4-BE49-F238E27FC236}">
              <a16:creationId xmlns:a16="http://schemas.microsoft.com/office/drawing/2014/main" id="{9487EC07-1982-5485-43ED-D4DD3B98034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05" name="Text Box 15">
          <a:extLst>
            <a:ext uri="{FF2B5EF4-FFF2-40B4-BE49-F238E27FC236}">
              <a16:creationId xmlns:a16="http://schemas.microsoft.com/office/drawing/2014/main" id="{2B8C1216-EF22-B8DA-10C8-0DE8AC78595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06" name="Text Box 16">
          <a:extLst>
            <a:ext uri="{FF2B5EF4-FFF2-40B4-BE49-F238E27FC236}">
              <a16:creationId xmlns:a16="http://schemas.microsoft.com/office/drawing/2014/main" id="{AAFC7C39-55B9-897D-137A-D4CD9981E55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07" name="Text Box 17">
          <a:extLst>
            <a:ext uri="{FF2B5EF4-FFF2-40B4-BE49-F238E27FC236}">
              <a16:creationId xmlns:a16="http://schemas.microsoft.com/office/drawing/2014/main" id="{46B7C271-FB43-C1A5-22EB-9C9B8698A2A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7308" name="Text Box 18">
          <a:extLst>
            <a:ext uri="{FF2B5EF4-FFF2-40B4-BE49-F238E27FC236}">
              <a16:creationId xmlns:a16="http://schemas.microsoft.com/office/drawing/2014/main" id="{D7380FD8-2273-40FC-F154-633EBA95271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09" name="Text Box 19">
          <a:extLst>
            <a:ext uri="{FF2B5EF4-FFF2-40B4-BE49-F238E27FC236}">
              <a16:creationId xmlns:a16="http://schemas.microsoft.com/office/drawing/2014/main" id="{26B82A84-3AEB-C273-E70A-6D9341F734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0" name="Text Box 20">
          <a:extLst>
            <a:ext uri="{FF2B5EF4-FFF2-40B4-BE49-F238E27FC236}">
              <a16:creationId xmlns:a16="http://schemas.microsoft.com/office/drawing/2014/main" id="{37666ABB-051F-EABF-8E78-C4A91BF34A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1" name="Text Box 21">
          <a:extLst>
            <a:ext uri="{FF2B5EF4-FFF2-40B4-BE49-F238E27FC236}">
              <a16:creationId xmlns:a16="http://schemas.microsoft.com/office/drawing/2014/main" id="{4C948BBD-D73C-F269-A20E-4C475780141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12" name="Text Box 2">
          <a:extLst>
            <a:ext uri="{FF2B5EF4-FFF2-40B4-BE49-F238E27FC236}">
              <a16:creationId xmlns:a16="http://schemas.microsoft.com/office/drawing/2014/main" id="{DAFF1743-A86B-67C5-366A-5B6FA797CE5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13" name="Text Box 4">
          <a:extLst>
            <a:ext uri="{FF2B5EF4-FFF2-40B4-BE49-F238E27FC236}">
              <a16:creationId xmlns:a16="http://schemas.microsoft.com/office/drawing/2014/main" id="{2355ED0F-100C-E2F0-FD4E-E15353EFD44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4" name="Text Box 5">
          <a:extLst>
            <a:ext uri="{FF2B5EF4-FFF2-40B4-BE49-F238E27FC236}">
              <a16:creationId xmlns:a16="http://schemas.microsoft.com/office/drawing/2014/main" id="{A7F8A562-F621-DA0B-9885-99274051DF8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5" name="Text Box 6">
          <a:extLst>
            <a:ext uri="{FF2B5EF4-FFF2-40B4-BE49-F238E27FC236}">
              <a16:creationId xmlns:a16="http://schemas.microsoft.com/office/drawing/2014/main" id="{876FC949-DD8F-4D5C-F5DC-51FD933AF49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16" name="Text Box 12">
          <a:extLst>
            <a:ext uri="{FF2B5EF4-FFF2-40B4-BE49-F238E27FC236}">
              <a16:creationId xmlns:a16="http://schemas.microsoft.com/office/drawing/2014/main" id="{1DC979A3-22F1-B5B4-B460-B7217F2D55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17" name="Text Box 14">
          <a:extLst>
            <a:ext uri="{FF2B5EF4-FFF2-40B4-BE49-F238E27FC236}">
              <a16:creationId xmlns:a16="http://schemas.microsoft.com/office/drawing/2014/main" id="{691A7622-30DA-BB3F-0A4D-A2581AB8D10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18" name="Text Box 15">
          <a:extLst>
            <a:ext uri="{FF2B5EF4-FFF2-40B4-BE49-F238E27FC236}">
              <a16:creationId xmlns:a16="http://schemas.microsoft.com/office/drawing/2014/main" id="{39F4838C-4BBB-359B-9FC5-4E51CD0B87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19" name="Text Box 16">
          <a:extLst>
            <a:ext uri="{FF2B5EF4-FFF2-40B4-BE49-F238E27FC236}">
              <a16:creationId xmlns:a16="http://schemas.microsoft.com/office/drawing/2014/main" id="{DB7A51EE-35AE-413F-14E2-E336D092D54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7320" name="Text Box 17">
          <a:extLst>
            <a:ext uri="{FF2B5EF4-FFF2-40B4-BE49-F238E27FC236}">
              <a16:creationId xmlns:a16="http://schemas.microsoft.com/office/drawing/2014/main" id="{15B952AE-1F33-5FDA-0E2A-99B18D46FA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7321" name="Text Box 19">
          <a:extLst>
            <a:ext uri="{FF2B5EF4-FFF2-40B4-BE49-F238E27FC236}">
              <a16:creationId xmlns:a16="http://schemas.microsoft.com/office/drawing/2014/main" id="{FE9E5977-F2CC-B164-6946-1C0F503A589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7322" name="Text Box 20">
          <a:extLst>
            <a:ext uri="{FF2B5EF4-FFF2-40B4-BE49-F238E27FC236}">
              <a16:creationId xmlns:a16="http://schemas.microsoft.com/office/drawing/2014/main" id="{A95B0B65-F674-8952-DDF6-2DAAB3FF321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7323" name="Text Box 21">
          <a:extLst>
            <a:ext uri="{FF2B5EF4-FFF2-40B4-BE49-F238E27FC236}">
              <a16:creationId xmlns:a16="http://schemas.microsoft.com/office/drawing/2014/main" id="{EB7277BC-B0E1-B32A-ADE2-4EB5A84A9E6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8233" name="Text Box 1">
          <a:extLst>
            <a:ext uri="{FF2B5EF4-FFF2-40B4-BE49-F238E27FC236}">
              <a16:creationId xmlns:a16="http://schemas.microsoft.com/office/drawing/2014/main" id="{55E39751-AC46-B363-885D-A2E7B0D7BCCC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8234" name="Text Box 2">
          <a:extLst>
            <a:ext uri="{FF2B5EF4-FFF2-40B4-BE49-F238E27FC236}">
              <a16:creationId xmlns:a16="http://schemas.microsoft.com/office/drawing/2014/main" id="{A7DFBBEF-D7B4-1160-BDCB-47C7BAF9390B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8235" name="Text Box 3">
          <a:extLst>
            <a:ext uri="{FF2B5EF4-FFF2-40B4-BE49-F238E27FC236}">
              <a16:creationId xmlns:a16="http://schemas.microsoft.com/office/drawing/2014/main" id="{D2EE3AB9-24D4-8FEF-B468-F8730554B298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8236" name="Text Box 4">
          <a:extLst>
            <a:ext uri="{FF2B5EF4-FFF2-40B4-BE49-F238E27FC236}">
              <a16:creationId xmlns:a16="http://schemas.microsoft.com/office/drawing/2014/main" id="{589F2FCA-3FC0-A411-6656-8FCA9D3CD34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8237" name="Text Box 5">
          <a:extLst>
            <a:ext uri="{FF2B5EF4-FFF2-40B4-BE49-F238E27FC236}">
              <a16:creationId xmlns:a16="http://schemas.microsoft.com/office/drawing/2014/main" id="{0469C49C-EEAF-7BF7-197F-D995CAFE998F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8238" name="Text Box 6">
          <a:extLst>
            <a:ext uri="{FF2B5EF4-FFF2-40B4-BE49-F238E27FC236}">
              <a16:creationId xmlns:a16="http://schemas.microsoft.com/office/drawing/2014/main" id="{D2F53294-D0DD-33A7-5D52-6EBE4FDA427B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8239" name="Text Box 1">
          <a:extLst>
            <a:ext uri="{FF2B5EF4-FFF2-40B4-BE49-F238E27FC236}">
              <a16:creationId xmlns:a16="http://schemas.microsoft.com/office/drawing/2014/main" id="{ECB65389-D513-2CC4-1C12-E6BBE7F5C987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40" name="Text Box 2">
          <a:extLst>
            <a:ext uri="{FF2B5EF4-FFF2-40B4-BE49-F238E27FC236}">
              <a16:creationId xmlns:a16="http://schemas.microsoft.com/office/drawing/2014/main" id="{957F0AFE-AB91-4BC0-2850-2A9E699F1C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41" name="Text Box 3">
          <a:extLst>
            <a:ext uri="{FF2B5EF4-FFF2-40B4-BE49-F238E27FC236}">
              <a16:creationId xmlns:a16="http://schemas.microsoft.com/office/drawing/2014/main" id="{39F81754-446D-86B4-D054-D1FF54253F1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42" name="Text Box 4">
          <a:extLst>
            <a:ext uri="{FF2B5EF4-FFF2-40B4-BE49-F238E27FC236}">
              <a16:creationId xmlns:a16="http://schemas.microsoft.com/office/drawing/2014/main" id="{5506609B-4C2A-0792-119A-BEC9DA0E2D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43" name="Text Box 5">
          <a:extLst>
            <a:ext uri="{FF2B5EF4-FFF2-40B4-BE49-F238E27FC236}">
              <a16:creationId xmlns:a16="http://schemas.microsoft.com/office/drawing/2014/main" id="{45A4D28C-8635-F4B2-EED8-E3360944ED9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44" name="Text Box 6">
          <a:extLst>
            <a:ext uri="{FF2B5EF4-FFF2-40B4-BE49-F238E27FC236}">
              <a16:creationId xmlns:a16="http://schemas.microsoft.com/office/drawing/2014/main" id="{C1F37C0D-019A-39D3-6830-AE6ECD7FB46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45" name="Text Box 7">
          <a:extLst>
            <a:ext uri="{FF2B5EF4-FFF2-40B4-BE49-F238E27FC236}">
              <a16:creationId xmlns:a16="http://schemas.microsoft.com/office/drawing/2014/main" id="{9CE57DF3-3461-65E6-8D3F-F544BF6CB9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46" name="Text Box 8">
          <a:extLst>
            <a:ext uri="{FF2B5EF4-FFF2-40B4-BE49-F238E27FC236}">
              <a16:creationId xmlns:a16="http://schemas.microsoft.com/office/drawing/2014/main" id="{41ED08C2-BAA8-8275-FD02-F71CD392DE5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47" name="Text Box 9">
          <a:extLst>
            <a:ext uri="{FF2B5EF4-FFF2-40B4-BE49-F238E27FC236}">
              <a16:creationId xmlns:a16="http://schemas.microsoft.com/office/drawing/2014/main" id="{B98BDE21-32A6-D454-9820-87514230D08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48" name="Text Box 10">
          <a:extLst>
            <a:ext uri="{FF2B5EF4-FFF2-40B4-BE49-F238E27FC236}">
              <a16:creationId xmlns:a16="http://schemas.microsoft.com/office/drawing/2014/main" id="{D8F2EC02-48A0-C0C4-D188-7494E921681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49" name="Text Box 11">
          <a:extLst>
            <a:ext uri="{FF2B5EF4-FFF2-40B4-BE49-F238E27FC236}">
              <a16:creationId xmlns:a16="http://schemas.microsoft.com/office/drawing/2014/main" id="{BD939623-479C-34B9-ED87-8FED5186335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50" name="Text Box 12">
          <a:extLst>
            <a:ext uri="{FF2B5EF4-FFF2-40B4-BE49-F238E27FC236}">
              <a16:creationId xmlns:a16="http://schemas.microsoft.com/office/drawing/2014/main" id="{7AA6CFFF-5E2C-38D7-FA8D-3E6D1ECEE20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51" name="Text Box 13">
          <a:extLst>
            <a:ext uri="{FF2B5EF4-FFF2-40B4-BE49-F238E27FC236}">
              <a16:creationId xmlns:a16="http://schemas.microsoft.com/office/drawing/2014/main" id="{4B801AAD-2F0E-F403-4BC9-4F1E9A957A0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52" name="Text Box 14">
          <a:extLst>
            <a:ext uri="{FF2B5EF4-FFF2-40B4-BE49-F238E27FC236}">
              <a16:creationId xmlns:a16="http://schemas.microsoft.com/office/drawing/2014/main" id="{C63B7FBD-EBE1-D44F-7B2E-F41DD93F252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53" name="Text Box 15">
          <a:extLst>
            <a:ext uri="{FF2B5EF4-FFF2-40B4-BE49-F238E27FC236}">
              <a16:creationId xmlns:a16="http://schemas.microsoft.com/office/drawing/2014/main" id="{7CD918BE-C695-231E-5061-8F921617B9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54" name="Text Box 16">
          <a:extLst>
            <a:ext uri="{FF2B5EF4-FFF2-40B4-BE49-F238E27FC236}">
              <a16:creationId xmlns:a16="http://schemas.microsoft.com/office/drawing/2014/main" id="{41DBBD12-60BF-EBEF-0509-4BF7B9FFEC5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55" name="Text Box 17">
          <a:extLst>
            <a:ext uri="{FF2B5EF4-FFF2-40B4-BE49-F238E27FC236}">
              <a16:creationId xmlns:a16="http://schemas.microsoft.com/office/drawing/2014/main" id="{7C2C8970-119C-B607-E149-C7F63272947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56" name="Text Box 18">
          <a:extLst>
            <a:ext uri="{FF2B5EF4-FFF2-40B4-BE49-F238E27FC236}">
              <a16:creationId xmlns:a16="http://schemas.microsoft.com/office/drawing/2014/main" id="{5050B7B1-9085-D17A-A06A-E5CBEB9791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57" name="Text Box 19">
          <a:extLst>
            <a:ext uri="{FF2B5EF4-FFF2-40B4-BE49-F238E27FC236}">
              <a16:creationId xmlns:a16="http://schemas.microsoft.com/office/drawing/2014/main" id="{D17C38DB-A0DA-53F9-6751-EEFE513C4E2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58" name="Text Box 20">
          <a:extLst>
            <a:ext uri="{FF2B5EF4-FFF2-40B4-BE49-F238E27FC236}">
              <a16:creationId xmlns:a16="http://schemas.microsoft.com/office/drawing/2014/main" id="{C721DD43-5287-2088-6EEF-587EE4C0F8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59" name="Text Box 21">
          <a:extLst>
            <a:ext uri="{FF2B5EF4-FFF2-40B4-BE49-F238E27FC236}">
              <a16:creationId xmlns:a16="http://schemas.microsoft.com/office/drawing/2014/main" id="{D39B5DDE-C104-D3E5-A90B-53B75E26000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60" name="Text Box 2">
          <a:extLst>
            <a:ext uri="{FF2B5EF4-FFF2-40B4-BE49-F238E27FC236}">
              <a16:creationId xmlns:a16="http://schemas.microsoft.com/office/drawing/2014/main" id="{4BC876C1-7D32-853E-5505-3EF22F1F5FE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61" name="Text Box 3">
          <a:extLst>
            <a:ext uri="{FF2B5EF4-FFF2-40B4-BE49-F238E27FC236}">
              <a16:creationId xmlns:a16="http://schemas.microsoft.com/office/drawing/2014/main" id="{CC799BED-ED28-F240-BAD3-03F4E6C7BF6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62" name="Text Box 4">
          <a:extLst>
            <a:ext uri="{FF2B5EF4-FFF2-40B4-BE49-F238E27FC236}">
              <a16:creationId xmlns:a16="http://schemas.microsoft.com/office/drawing/2014/main" id="{BC252A72-72B6-62D6-FE03-659474EA2B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63" name="Text Box 5">
          <a:extLst>
            <a:ext uri="{FF2B5EF4-FFF2-40B4-BE49-F238E27FC236}">
              <a16:creationId xmlns:a16="http://schemas.microsoft.com/office/drawing/2014/main" id="{8DCFAA44-BD8D-AB1C-24A4-91578F78930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64" name="Text Box 6">
          <a:extLst>
            <a:ext uri="{FF2B5EF4-FFF2-40B4-BE49-F238E27FC236}">
              <a16:creationId xmlns:a16="http://schemas.microsoft.com/office/drawing/2014/main" id="{2DEF3E99-2C40-34FB-5AAF-F27E70BB19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65" name="Text Box 7">
          <a:extLst>
            <a:ext uri="{FF2B5EF4-FFF2-40B4-BE49-F238E27FC236}">
              <a16:creationId xmlns:a16="http://schemas.microsoft.com/office/drawing/2014/main" id="{42F6F85B-71B4-C596-E8F2-8993AF09EF3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66" name="Text Box 8">
          <a:extLst>
            <a:ext uri="{FF2B5EF4-FFF2-40B4-BE49-F238E27FC236}">
              <a16:creationId xmlns:a16="http://schemas.microsoft.com/office/drawing/2014/main" id="{4707C2E4-BA9A-22F0-8470-18F09B61E2D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67" name="Text Box 9">
          <a:extLst>
            <a:ext uri="{FF2B5EF4-FFF2-40B4-BE49-F238E27FC236}">
              <a16:creationId xmlns:a16="http://schemas.microsoft.com/office/drawing/2014/main" id="{E499DB0B-4C09-C551-177D-9F082F0E5B0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68" name="Text Box 10">
          <a:extLst>
            <a:ext uri="{FF2B5EF4-FFF2-40B4-BE49-F238E27FC236}">
              <a16:creationId xmlns:a16="http://schemas.microsoft.com/office/drawing/2014/main" id="{593F0AB6-9032-2433-2069-97FDCD8857F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69" name="Text Box 11">
          <a:extLst>
            <a:ext uri="{FF2B5EF4-FFF2-40B4-BE49-F238E27FC236}">
              <a16:creationId xmlns:a16="http://schemas.microsoft.com/office/drawing/2014/main" id="{CECCB3B1-11C1-63ED-F1A0-4C7759C6067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70" name="Text Box 12">
          <a:extLst>
            <a:ext uri="{FF2B5EF4-FFF2-40B4-BE49-F238E27FC236}">
              <a16:creationId xmlns:a16="http://schemas.microsoft.com/office/drawing/2014/main" id="{CA7973B7-0BCB-6609-B11A-12E4027034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71" name="Text Box 13">
          <a:extLst>
            <a:ext uri="{FF2B5EF4-FFF2-40B4-BE49-F238E27FC236}">
              <a16:creationId xmlns:a16="http://schemas.microsoft.com/office/drawing/2014/main" id="{263DD138-19EC-DDAA-466A-00E69448747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72" name="Text Box 14">
          <a:extLst>
            <a:ext uri="{FF2B5EF4-FFF2-40B4-BE49-F238E27FC236}">
              <a16:creationId xmlns:a16="http://schemas.microsoft.com/office/drawing/2014/main" id="{9D503500-1E2C-389E-1FBC-E9D12FB95C2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73" name="Text Box 15">
          <a:extLst>
            <a:ext uri="{FF2B5EF4-FFF2-40B4-BE49-F238E27FC236}">
              <a16:creationId xmlns:a16="http://schemas.microsoft.com/office/drawing/2014/main" id="{74394F27-0D26-C917-B8FF-8974276A8F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74" name="Text Box 16">
          <a:extLst>
            <a:ext uri="{FF2B5EF4-FFF2-40B4-BE49-F238E27FC236}">
              <a16:creationId xmlns:a16="http://schemas.microsoft.com/office/drawing/2014/main" id="{7B01A97E-7450-3813-D88C-0D0741E659A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75" name="Text Box 17">
          <a:extLst>
            <a:ext uri="{FF2B5EF4-FFF2-40B4-BE49-F238E27FC236}">
              <a16:creationId xmlns:a16="http://schemas.microsoft.com/office/drawing/2014/main" id="{126D69CD-8EC9-9A0A-2B49-ABCAE81809A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76" name="Text Box 18">
          <a:extLst>
            <a:ext uri="{FF2B5EF4-FFF2-40B4-BE49-F238E27FC236}">
              <a16:creationId xmlns:a16="http://schemas.microsoft.com/office/drawing/2014/main" id="{1E790747-4436-AB16-377D-50B89D2502C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77" name="Text Box 19">
          <a:extLst>
            <a:ext uri="{FF2B5EF4-FFF2-40B4-BE49-F238E27FC236}">
              <a16:creationId xmlns:a16="http://schemas.microsoft.com/office/drawing/2014/main" id="{4BC82FC9-C33E-B083-0D08-10273BEE78E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78" name="Text Box 20">
          <a:extLst>
            <a:ext uri="{FF2B5EF4-FFF2-40B4-BE49-F238E27FC236}">
              <a16:creationId xmlns:a16="http://schemas.microsoft.com/office/drawing/2014/main" id="{D6321DB1-6EFE-7A06-1047-E9DDE8727A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79" name="Text Box 21">
          <a:extLst>
            <a:ext uri="{FF2B5EF4-FFF2-40B4-BE49-F238E27FC236}">
              <a16:creationId xmlns:a16="http://schemas.microsoft.com/office/drawing/2014/main" id="{027E82D4-13A0-EDB9-51F7-3C21E12406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0" name="Text Box 2">
          <a:extLst>
            <a:ext uri="{FF2B5EF4-FFF2-40B4-BE49-F238E27FC236}">
              <a16:creationId xmlns:a16="http://schemas.microsoft.com/office/drawing/2014/main" id="{488F2B77-85C3-9730-F65A-D9D7DD3CA0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1" name="Text Box 4">
          <a:extLst>
            <a:ext uri="{FF2B5EF4-FFF2-40B4-BE49-F238E27FC236}">
              <a16:creationId xmlns:a16="http://schemas.microsoft.com/office/drawing/2014/main" id="{10A43098-7924-1603-23C1-CB9EDA776A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82" name="Text Box 5">
          <a:extLst>
            <a:ext uri="{FF2B5EF4-FFF2-40B4-BE49-F238E27FC236}">
              <a16:creationId xmlns:a16="http://schemas.microsoft.com/office/drawing/2014/main" id="{5CD12C30-1BBE-56B8-A5A8-0E418C6DC8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83" name="Text Box 6">
          <a:extLst>
            <a:ext uri="{FF2B5EF4-FFF2-40B4-BE49-F238E27FC236}">
              <a16:creationId xmlns:a16="http://schemas.microsoft.com/office/drawing/2014/main" id="{6CE87A3C-5E12-4E98-849E-5226D56642E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4" name="Text Box 12">
          <a:extLst>
            <a:ext uri="{FF2B5EF4-FFF2-40B4-BE49-F238E27FC236}">
              <a16:creationId xmlns:a16="http://schemas.microsoft.com/office/drawing/2014/main" id="{510C7971-B4A5-0E69-4482-2EA3BFE00F7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5" name="Text Box 14">
          <a:extLst>
            <a:ext uri="{FF2B5EF4-FFF2-40B4-BE49-F238E27FC236}">
              <a16:creationId xmlns:a16="http://schemas.microsoft.com/office/drawing/2014/main" id="{4E085864-2F57-BB2F-F1B0-C5D881B7856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86" name="Text Box 15">
          <a:extLst>
            <a:ext uri="{FF2B5EF4-FFF2-40B4-BE49-F238E27FC236}">
              <a16:creationId xmlns:a16="http://schemas.microsoft.com/office/drawing/2014/main" id="{AF335F29-A908-383F-F46C-727F8A7143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87" name="Text Box 16">
          <a:extLst>
            <a:ext uri="{FF2B5EF4-FFF2-40B4-BE49-F238E27FC236}">
              <a16:creationId xmlns:a16="http://schemas.microsoft.com/office/drawing/2014/main" id="{DDAB3F19-C959-2DDC-49E1-3193A2F9F82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88" name="Text Box 17">
          <a:extLst>
            <a:ext uri="{FF2B5EF4-FFF2-40B4-BE49-F238E27FC236}">
              <a16:creationId xmlns:a16="http://schemas.microsoft.com/office/drawing/2014/main" id="{5265B4B1-3218-90FA-12B6-CCAF4668F47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89" name="Text Box 19">
          <a:extLst>
            <a:ext uri="{FF2B5EF4-FFF2-40B4-BE49-F238E27FC236}">
              <a16:creationId xmlns:a16="http://schemas.microsoft.com/office/drawing/2014/main" id="{00F20DEF-9FC5-8953-8B1D-4AEC815ABA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0" name="Text Box 20">
          <a:extLst>
            <a:ext uri="{FF2B5EF4-FFF2-40B4-BE49-F238E27FC236}">
              <a16:creationId xmlns:a16="http://schemas.microsoft.com/office/drawing/2014/main" id="{A33C4609-2D92-301C-6E44-7B1AFB8C80A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91" name="Text Box 21">
          <a:extLst>
            <a:ext uri="{FF2B5EF4-FFF2-40B4-BE49-F238E27FC236}">
              <a16:creationId xmlns:a16="http://schemas.microsoft.com/office/drawing/2014/main" id="{7D337BCA-CB6E-DCE5-F415-48E21251B01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92" name="Text Box 24">
          <a:extLst>
            <a:ext uri="{FF2B5EF4-FFF2-40B4-BE49-F238E27FC236}">
              <a16:creationId xmlns:a16="http://schemas.microsoft.com/office/drawing/2014/main" id="{54B342A4-FA0E-B324-CE50-95FD6D4B63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3" name="Text Box 25">
          <a:extLst>
            <a:ext uri="{FF2B5EF4-FFF2-40B4-BE49-F238E27FC236}">
              <a16:creationId xmlns:a16="http://schemas.microsoft.com/office/drawing/2014/main" id="{5ABA5254-AB69-9BCC-F7C7-C70745A64D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294" name="Text Box 26">
          <a:extLst>
            <a:ext uri="{FF2B5EF4-FFF2-40B4-BE49-F238E27FC236}">
              <a16:creationId xmlns:a16="http://schemas.microsoft.com/office/drawing/2014/main" id="{4253DE1B-DD7B-DEFB-4ADC-A99EDEC45DE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8295" name="Text Box 1">
          <a:extLst>
            <a:ext uri="{FF2B5EF4-FFF2-40B4-BE49-F238E27FC236}">
              <a16:creationId xmlns:a16="http://schemas.microsoft.com/office/drawing/2014/main" id="{ECFD296C-E99A-7C7F-496B-53FFAFCDB9A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296" name="Text Box 2">
          <a:extLst>
            <a:ext uri="{FF2B5EF4-FFF2-40B4-BE49-F238E27FC236}">
              <a16:creationId xmlns:a16="http://schemas.microsoft.com/office/drawing/2014/main" id="{F6348998-3EA7-F5DD-7123-9C74921C3DE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297" name="Text Box 3">
          <a:extLst>
            <a:ext uri="{FF2B5EF4-FFF2-40B4-BE49-F238E27FC236}">
              <a16:creationId xmlns:a16="http://schemas.microsoft.com/office/drawing/2014/main" id="{BD2548D4-A592-FAE0-ADAF-BCCC2A930D3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298" name="Text Box 4">
          <a:extLst>
            <a:ext uri="{FF2B5EF4-FFF2-40B4-BE49-F238E27FC236}">
              <a16:creationId xmlns:a16="http://schemas.microsoft.com/office/drawing/2014/main" id="{859D46E9-FEA5-4BD4-E597-F461A60DD6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299" name="Text Box 5">
          <a:extLst>
            <a:ext uri="{FF2B5EF4-FFF2-40B4-BE49-F238E27FC236}">
              <a16:creationId xmlns:a16="http://schemas.microsoft.com/office/drawing/2014/main" id="{3EBFCA38-AB7D-D54A-BD7F-13A5DCC660D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00" name="Text Box 6">
          <a:extLst>
            <a:ext uri="{FF2B5EF4-FFF2-40B4-BE49-F238E27FC236}">
              <a16:creationId xmlns:a16="http://schemas.microsoft.com/office/drawing/2014/main" id="{CBEEF1F9-9F31-8409-5FAC-A5ED315E788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01" name="Text Box 7">
          <a:extLst>
            <a:ext uri="{FF2B5EF4-FFF2-40B4-BE49-F238E27FC236}">
              <a16:creationId xmlns:a16="http://schemas.microsoft.com/office/drawing/2014/main" id="{EDBB7F8A-A7ED-5E9A-CD9A-A52B710E981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02" name="Text Box 8">
          <a:extLst>
            <a:ext uri="{FF2B5EF4-FFF2-40B4-BE49-F238E27FC236}">
              <a16:creationId xmlns:a16="http://schemas.microsoft.com/office/drawing/2014/main" id="{9AA8AA19-43D7-8875-5EF3-A8F173A673D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03" name="Text Box 9">
          <a:extLst>
            <a:ext uri="{FF2B5EF4-FFF2-40B4-BE49-F238E27FC236}">
              <a16:creationId xmlns:a16="http://schemas.microsoft.com/office/drawing/2014/main" id="{85008A0E-02E2-612F-2901-AC425988B69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04" name="Text Box 10">
          <a:extLst>
            <a:ext uri="{FF2B5EF4-FFF2-40B4-BE49-F238E27FC236}">
              <a16:creationId xmlns:a16="http://schemas.microsoft.com/office/drawing/2014/main" id="{600649E5-6D6F-D7F4-F890-6982A35B361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05" name="Text Box 11">
          <a:extLst>
            <a:ext uri="{FF2B5EF4-FFF2-40B4-BE49-F238E27FC236}">
              <a16:creationId xmlns:a16="http://schemas.microsoft.com/office/drawing/2014/main" id="{3DB426CE-4061-3A37-1B67-34FB4D6E2F5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06" name="Text Box 12">
          <a:extLst>
            <a:ext uri="{FF2B5EF4-FFF2-40B4-BE49-F238E27FC236}">
              <a16:creationId xmlns:a16="http://schemas.microsoft.com/office/drawing/2014/main" id="{36EFC2A3-E671-0071-7F0A-0FD9E496AA6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07" name="Text Box 13">
          <a:extLst>
            <a:ext uri="{FF2B5EF4-FFF2-40B4-BE49-F238E27FC236}">
              <a16:creationId xmlns:a16="http://schemas.microsoft.com/office/drawing/2014/main" id="{E7B19F20-1161-6323-AE6E-0ADD3920125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08" name="Text Box 14">
          <a:extLst>
            <a:ext uri="{FF2B5EF4-FFF2-40B4-BE49-F238E27FC236}">
              <a16:creationId xmlns:a16="http://schemas.microsoft.com/office/drawing/2014/main" id="{9933F405-D47C-3473-9C84-8AD48EC96D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09" name="Text Box 15">
          <a:extLst>
            <a:ext uri="{FF2B5EF4-FFF2-40B4-BE49-F238E27FC236}">
              <a16:creationId xmlns:a16="http://schemas.microsoft.com/office/drawing/2014/main" id="{15122233-81F2-EE9D-BE55-1ABEE74E9B6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10" name="Text Box 16">
          <a:extLst>
            <a:ext uri="{FF2B5EF4-FFF2-40B4-BE49-F238E27FC236}">
              <a16:creationId xmlns:a16="http://schemas.microsoft.com/office/drawing/2014/main" id="{7265280D-5D45-94BB-88D3-1D63E20DDFA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11" name="Text Box 17">
          <a:extLst>
            <a:ext uri="{FF2B5EF4-FFF2-40B4-BE49-F238E27FC236}">
              <a16:creationId xmlns:a16="http://schemas.microsoft.com/office/drawing/2014/main" id="{955A0455-32DE-B55C-3CBC-1767B45A79B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12" name="Text Box 18">
          <a:extLst>
            <a:ext uri="{FF2B5EF4-FFF2-40B4-BE49-F238E27FC236}">
              <a16:creationId xmlns:a16="http://schemas.microsoft.com/office/drawing/2014/main" id="{0139CD55-55C1-DC8A-7B84-29A4B96983A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13" name="Text Box 19">
          <a:extLst>
            <a:ext uri="{FF2B5EF4-FFF2-40B4-BE49-F238E27FC236}">
              <a16:creationId xmlns:a16="http://schemas.microsoft.com/office/drawing/2014/main" id="{9B876363-14A6-E1D6-5407-0B98556E6D3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14" name="Text Box 20">
          <a:extLst>
            <a:ext uri="{FF2B5EF4-FFF2-40B4-BE49-F238E27FC236}">
              <a16:creationId xmlns:a16="http://schemas.microsoft.com/office/drawing/2014/main" id="{AEFB6F49-0EC5-A024-FDD1-5B23573F2D1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15" name="Text Box 21">
          <a:extLst>
            <a:ext uri="{FF2B5EF4-FFF2-40B4-BE49-F238E27FC236}">
              <a16:creationId xmlns:a16="http://schemas.microsoft.com/office/drawing/2014/main" id="{FCE56450-D608-BBCE-94A9-56AE3E7C919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16" name="Text Box 2">
          <a:extLst>
            <a:ext uri="{FF2B5EF4-FFF2-40B4-BE49-F238E27FC236}">
              <a16:creationId xmlns:a16="http://schemas.microsoft.com/office/drawing/2014/main" id="{D80BAA6C-408B-F59C-83C3-43FC47FF338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17" name="Text Box 3">
          <a:extLst>
            <a:ext uri="{FF2B5EF4-FFF2-40B4-BE49-F238E27FC236}">
              <a16:creationId xmlns:a16="http://schemas.microsoft.com/office/drawing/2014/main" id="{407853D8-D79B-90EE-5E6B-F1DDF3CE28F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18" name="Text Box 4">
          <a:extLst>
            <a:ext uri="{FF2B5EF4-FFF2-40B4-BE49-F238E27FC236}">
              <a16:creationId xmlns:a16="http://schemas.microsoft.com/office/drawing/2014/main" id="{FFC4B92E-5307-6C0D-2E1D-4CFC8CF010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19" name="Text Box 5">
          <a:extLst>
            <a:ext uri="{FF2B5EF4-FFF2-40B4-BE49-F238E27FC236}">
              <a16:creationId xmlns:a16="http://schemas.microsoft.com/office/drawing/2014/main" id="{090E0DBD-16D1-E992-A39A-EEFBF4B9D25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20" name="Text Box 6">
          <a:extLst>
            <a:ext uri="{FF2B5EF4-FFF2-40B4-BE49-F238E27FC236}">
              <a16:creationId xmlns:a16="http://schemas.microsoft.com/office/drawing/2014/main" id="{542A18B6-8427-B1EE-027A-10FD4E79C0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21" name="Text Box 7">
          <a:extLst>
            <a:ext uri="{FF2B5EF4-FFF2-40B4-BE49-F238E27FC236}">
              <a16:creationId xmlns:a16="http://schemas.microsoft.com/office/drawing/2014/main" id="{F93B23A3-7B60-1ED8-85A6-432B611EADB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22" name="Text Box 8">
          <a:extLst>
            <a:ext uri="{FF2B5EF4-FFF2-40B4-BE49-F238E27FC236}">
              <a16:creationId xmlns:a16="http://schemas.microsoft.com/office/drawing/2014/main" id="{ABFE944F-9CE3-6124-E0AA-577E55F08E8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23" name="Text Box 9">
          <a:extLst>
            <a:ext uri="{FF2B5EF4-FFF2-40B4-BE49-F238E27FC236}">
              <a16:creationId xmlns:a16="http://schemas.microsoft.com/office/drawing/2014/main" id="{252AFB99-6191-9BED-F9BF-9ADD849FBE4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24" name="Text Box 10">
          <a:extLst>
            <a:ext uri="{FF2B5EF4-FFF2-40B4-BE49-F238E27FC236}">
              <a16:creationId xmlns:a16="http://schemas.microsoft.com/office/drawing/2014/main" id="{9E47EE5C-F4D8-649C-285E-41F8BC6E70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25" name="Text Box 11">
          <a:extLst>
            <a:ext uri="{FF2B5EF4-FFF2-40B4-BE49-F238E27FC236}">
              <a16:creationId xmlns:a16="http://schemas.microsoft.com/office/drawing/2014/main" id="{E1C03C58-DE63-2574-0BAD-582189A9125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26" name="Text Box 12">
          <a:extLst>
            <a:ext uri="{FF2B5EF4-FFF2-40B4-BE49-F238E27FC236}">
              <a16:creationId xmlns:a16="http://schemas.microsoft.com/office/drawing/2014/main" id="{70FB5AAF-6539-9F1E-B3FA-406C0100D67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27" name="Text Box 13">
          <a:extLst>
            <a:ext uri="{FF2B5EF4-FFF2-40B4-BE49-F238E27FC236}">
              <a16:creationId xmlns:a16="http://schemas.microsoft.com/office/drawing/2014/main" id="{FC53A09C-E345-0B53-0424-A7094FCC1AA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28" name="Text Box 14">
          <a:extLst>
            <a:ext uri="{FF2B5EF4-FFF2-40B4-BE49-F238E27FC236}">
              <a16:creationId xmlns:a16="http://schemas.microsoft.com/office/drawing/2014/main" id="{606C9CB6-D1D3-CB5F-7ABF-0BFF52C774F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29" name="Text Box 15">
          <a:extLst>
            <a:ext uri="{FF2B5EF4-FFF2-40B4-BE49-F238E27FC236}">
              <a16:creationId xmlns:a16="http://schemas.microsoft.com/office/drawing/2014/main" id="{8E3F2ADC-D881-905D-5126-0CACB4CF224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0" name="Text Box 16">
          <a:extLst>
            <a:ext uri="{FF2B5EF4-FFF2-40B4-BE49-F238E27FC236}">
              <a16:creationId xmlns:a16="http://schemas.microsoft.com/office/drawing/2014/main" id="{65649D5C-B071-861A-C2DA-36801EAE48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31" name="Text Box 17">
          <a:extLst>
            <a:ext uri="{FF2B5EF4-FFF2-40B4-BE49-F238E27FC236}">
              <a16:creationId xmlns:a16="http://schemas.microsoft.com/office/drawing/2014/main" id="{2C0C06C2-2C08-01B3-DBEE-E28AA91B06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8332" name="Text Box 18">
          <a:extLst>
            <a:ext uri="{FF2B5EF4-FFF2-40B4-BE49-F238E27FC236}">
              <a16:creationId xmlns:a16="http://schemas.microsoft.com/office/drawing/2014/main" id="{D23C20D1-A108-18C5-64BF-A3176E8F02F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33" name="Text Box 19">
          <a:extLst>
            <a:ext uri="{FF2B5EF4-FFF2-40B4-BE49-F238E27FC236}">
              <a16:creationId xmlns:a16="http://schemas.microsoft.com/office/drawing/2014/main" id="{8130310E-50A6-E79A-AA24-661B0F04D8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34" name="Text Box 20">
          <a:extLst>
            <a:ext uri="{FF2B5EF4-FFF2-40B4-BE49-F238E27FC236}">
              <a16:creationId xmlns:a16="http://schemas.microsoft.com/office/drawing/2014/main" id="{48BB7DC0-AAC1-A003-4983-0223C47FE9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5" name="Text Box 21">
          <a:extLst>
            <a:ext uri="{FF2B5EF4-FFF2-40B4-BE49-F238E27FC236}">
              <a16:creationId xmlns:a16="http://schemas.microsoft.com/office/drawing/2014/main" id="{CAB89167-E91A-1823-4599-6D0E27B4557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36" name="Text Box 2">
          <a:extLst>
            <a:ext uri="{FF2B5EF4-FFF2-40B4-BE49-F238E27FC236}">
              <a16:creationId xmlns:a16="http://schemas.microsoft.com/office/drawing/2014/main" id="{CF20F6DF-7AB0-30A1-929B-8B3931CBE40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37" name="Text Box 4">
          <a:extLst>
            <a:ext uri="{FF2B5EF4-FFF2-40B4-BE49-F238E27FC236}">
              <a16:creationId xmlns:a16="http://schemas.microsoft.com/office/drawing/2014/main" id="{0CD50477-DAD1-68EC-CDB4-868AEEE46CA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38" name="Text Box 5">
          <a:extLst>
            <a:ext uri="{FF2B5EF4-FFF2-40B4-BE49-F238E27FC236}">
              <a16:creationId xmlns:a16="http://schemas.microsoft.com/office/drawing/2014/main" id="{EDAB238F-30FE-AEA8-2B90-C0D696DCA6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39" name="Text Box 6">
          <a:extLst>
            <a:ext uri="{FF2B5EF4-FFF2-40B4-BE49-F238E27FC236}">
              <a16:creationId xmlns:a16="http://schemas.microsoft.com/office/drawing/2014/main" id="{5A05AB76-1971-C424-FB60-C352671E07F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40" name="Text Box 12">
          <a:extLst>
            <a:ext uri="{FF2B5EF4-FFF2-40B4-BE49-F238E27FC236}">
              <a16:creationId xmlns:a16="http://schemas.microsoft.com/office/drawing/2014/main" id="{EE39562D-0CBA-8953-47FB-E1A6B4202F4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41" name="Text Box 14">
          <a:extLst>
            <a:ext uri="{FF2B5EF4-FFF2-40B4-BE49-F238E27FC236}">
              <a16:creationId xmlns:a16="http://schemas.microsoft.com/office/drawing/2014/main" id="{A3D900E5-91E0-16CD-07CC-180E474CDDF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42" name="Text Box 15">
          <a:extLst>
            <a:ext uri="{FF2B5EF4-FFF2-40B4-BE49-F238E27FC236}">
              <a16:creationId xmlns:a16="http://schemas.microsoft.com/office/drawing/2014/main" id="{721BA182-A54D-5E31-1AA9-55831B41485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43" name="Text Box 16">
          <a:extLst>
            <a:ext uri="{FF2B5EF4-FFF2-40B4-BE49-F238E27FC236}">
              <a16:creationId xmlns:a16="http://schemas.microsoft.com/office/drawing/2014/main" id="{0A468A1D-3823-FA34-1A06-584E74CBF8B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8344" name="Text Box 17">
          <a:extLst>
            <a:ext uri="{FF2B5EF4-FFF2-40B4-BE49-F238E27FC236}">
              <a16:creationId xmlns:a16="http://schemas.microsoft.com/office/drawing/2014/main" id="{E0FB4C3D-CDD6-517A-BFFC-62BA3A59C37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8345" name="Text Box 19">
          <a:extLst>
            <a:ext uri="{FF2B5EF4-FFF2-40B4-BE49-F238E27FC236}">
              <a16:creationId xmlns:a16="http://schemas.microsoft.com/office/drawing/2014/main" id="{D7458F9B-3FA4-AC60-DCBB-F56BFBC1B2B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8346" name="Text Box 20">
          <a:extLst>
            <a:ext uri="{FF2B5EF4-FFF2-40B4-BE49-F238E27FC236}">
              <a16:creationId xmlns:a16="http://schemas.microsoft.com/office/drawing/2014/main" id="{1F56A833-0ED7-2043-C5BF-697CF10D745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8347" name="Text Box 21">
          <a:extLst>
            <a:ext uri="{FF2B5EF4-FFF2-40B4-BE49-F238E27FC236}">
              <a16:creationId xmlns:a16="http://schemas.microsoft.com/office/drawing/2014/main" id="{E1207D0F-B4C7-4EB7-FA79-37BD12FC9C2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9142" name="Text Box 1">
          <a:extLst>
            <a:ext uri="{FF2B5EF4-FFF2-40B4-BE49-F238E27FC236}">
              <a16:creationId xmlns:a16="http://schemas.microsoft.com/office/drawing/2014/main" id="{065AE19C-EFBE-9E60-F459-2CF5E808D828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9143" name="Text Box 2">
          <a:extLst>
            <a:ext uri="{FF2B5EF4-FFF2-40B4-BE49-F238E27FC236}">
              <a16:creationId xmlns:a16="http://schemas.microsoft.com/office/drawing/2014/main" id="{ABACBAB8-5AC2-C6D5-82E4-CE2DBED94F44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9144" name="Text Box 3">
          <a:extLst>
            <a:ext uri="{FF2B5EF4-FFF2-40B4-BE49-F238E27FC236}">
              <a16:creationId xmlns:a16="http://schemas.microsoft.com/office/drawing/2014/main" id="{10806799-6171-32F4-0FF5-8D2D5AEB85E5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9145" name="Text Box 4">
          <a:extLst>
            <a:ext uri="{FF2B5EF4-FFF2-40B4-BE49-F238E27FC236}">
              <a16:creationId xmlns:a16="http://schemas.microsoft.com/office/drawing/2014/main" id="{A1651B6F-2E8F-704F-05A3-26F76DE3EC67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9146" name="Text Box 5">
          <a:extLst>
            <a:ext uri="{FF2B5EF4-FFF2-40B4-BE49-F238E27FC236}">
              <a16:creationId xmlns:a16="http://schemas.microsoft.com/office/drawing/2014/main" id="{71151252-0778-2FDD-C29D-6CB75E83C7C9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9147" name="Text Box 6">
          <a:extLst>
            <a:ext uri="{FF2B5EF4-FFF2-40B4-BE49-F238E27FC236}">
              <a16:creationId xmlns:a16="http://schemas.microsoft.com/office/drawing/2014/main" id="{85D3E122-8B48-CD85-983B-F7C22656B93C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9148" name="Text Box 1">
          <a:extLst>
            <a:ext uri="{FF2B5EF4-FFF2-40B4-BE49-F238E27FC236}">
              <a16:creationId xmlns:a16="http://schemas.microsoft.com/office/drawing/2014/main" id="{0CC719F6-AFE1-0305-328D-0DA7788C133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49" name="Text Box 2">
          <a:extLst>
            <a:ext uri="{FF2B5EF4-FFF2-40B4-BE49-F238E27FC236}">
              <a16:creationId xmlns:a16="http://schemas.microsoft.com/office/drawing/2014/main" id="{2AB42875-7237-19FE-C1CC-AB530B58D83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50" name="Text Box 3">
          <a:extLst>
            <a:ext uri="{FF2B5EF4-FFF2-40B4-BE49-F238E27FC236}">
              <a16:creationId xmlns:a16="http://schemas.microsoft.com/office/drawing/2014/main" id="{E17CDE2F-029E-8615-96F9-2DA8D5BD1A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51" name="Text Box 4">
          <a:extLst>
            <a:ext uri="{FF2B5EF4-FFF2-40B4-BE49-F238E27FC236}">
              <a16:creationId xmlns:a16="http://schemas.microsoft.com/office/drawing/2014/main" id="{4D7C671B-DB2A-1200-B7F3-967B45D9EA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52" name="Text Box 5">
          <a:extLst>
            <a:ext uri="{FF2B5EF4-FFF2-40B4-BE49-F238E27FC236}">
              <a16:creationId xmlns:a16="http://schemas.microsoft.com/office/drawing/2014/main" id="{27386422-A9A9-E4FA-996C-2F652D74119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53" name="Text Box 6">
          <a:extLst>
            <a:ext uri="{FF2B5EF4-FFF2-40B4-BE49-F238E27FC236}">
              <a16:creationId xmlns:a16="http://schemas.microsoft.com/office/drawing/2014/main" id="{1727DE70-FB3E-EF37-C096-9D47B1E0329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54" name="Text Box 7">
          <a:extLst>
            <a:ext uri="{FF2B5EF4-FFF2-40B4-BE49-F238E27FC236}">
              <a16:creationId xmlns:a16="http://schemas.microsoft.com/office/drawing/2014/main" id="{65CDF7B9-EBB8-86B7-B9DA-8067E94D192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55" name="Text Box 8">
          <a:extLst>
            <a:ext uri="{FF2B5EF4-FFF2-40B4-BE49-F238E27FC236}">
              <a16:creationId xmlns:a16="http://schemas.microsoft.com/office/drawing/2014/main" id="{95C0C7CD-BE54-6027-2063-BCBFAA6E90B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56" name="Text Box 9">
          <a:extLst>
            <a:ext uri="{FF2B5EF4-FFF2-40B4-BE49-F238E27FC236}">
              <a16:creationId xmlns:a16="http://schemas.microsoft.com/office/drawing/2014/main" id="{578A1FC7-6094-9251-283D-905E6FC97EA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57" name="Text Box 10">
          <a:extLst>
            <a:ext uri="{FF2B5EF4-FFF2-40B4-BE49-F238E27FC236}">
              <a16:creationId xmlns:a16="http://schemas.microsoft.com/office/drawing/2014/main" id="{05837471-F0FE-A804-F2E8-5215B2A60DD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58" name="Text Box 11">
          <a:extLst>
            <a:ext uri="{FF2B5EF4-FFF2-40B4-BE49-F238E27FC236}">
              <a16:creationId xmlns:a16="http://schemas.microsoft.com/office/drawing/2014/main" id="{E832342C-EE5B-72C2-EE51-7DD2314B0B3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59" name="Text Box 12">
          <a:extLst>
            <a:ext uri="{FF2B5EF4-FFF2-40B4-BE49-F238E27FC236}">
              <a16:creationId xmlns:a16="http://schemas.microsoft.com/office/drawing/2014/main" id="{0F605A10-E73A-874E-71CB-7BB8FAEF6A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60" name="Text Box 13">
          <a:extLst>
            <a:ext uri="{FF2B5EF4-FFF2-40B4-BE49-F238E27FC236}">
              <a16:creationId xmlns:a16="http://schemas.microsoft.com/office/drawing/2014/main" id="{F5146080-8416-6F12-45E5-D4D0A0D39C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61" name="Text Box 14">
          <a:extLst>
            <a:ext uri="{FF2B5EF4-FFF2-40B4-BE49-F238E27FC236}">
              <a16:creationId xmlns:a16="http://schemas.microsoft.com/office/drawing/2014/main" id="{FD8502A7-80AE-D673-CBD3-2542BACFC50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62" name="Text Box 15">
          <a:extLst>
            <a:ext uri="{FF2B5EF4-FFF2-40B4-BE49-F238E27FC236}">
              <a16:creationId xmlns:a16="http://schemas.microsoft.com/office/drawing/2014/main" id="{7EB56C30-CAAE-4617-5700-1D6C48F0C63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63" name="Text Box 16">
          <a:extLst>
            <a:ext uri="{FF2B5EF4-FFF2-40B4-BE49-F238E27FC236}">
              <a16:creationId xmlns:a16="http://schemas.microsoft.com/office/drawing/2014/main" id="{43AA21CE-2C1D-B886-BC47-0881B05EDD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64" name="Text Box 17">
          <a:extLst>
            <a:ext uri="{FF2B5EF4-FFF2-40B4-BE49-F238E27FC236}">
              <a16:creationId xmlns:a16="http://schemas.microsoft.com/office/drawing/2014/main" id="{FB00F6F2-A814-8FE7-5239-604B8050D2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65" name="Text Box 18">
          <a:extLst>
            <a:ext uri="{FF2B5EF4-FFF2-40B4-BE49-F238E27FC236}">
              <a16:creationId xmlns:a16="http://schemas.microsoft.com/office/drawing/2014/main" id="{B39D054A-837A-8F92-FFE8-312C5017C3C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66" name="Text Box 19">
          <a:extLst>
            <a:ext uri="{FF2B5EF4-FFF2-40B4-BE49-F238E27FC236}">
              <a16:creationId xmlns:a16="http://schemas.microsoft.com/office/drawing/2014/main" id="{B1CFA4DD-F716-F6C8-2638-2E20DB463E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67" name="Text Box 20">
          <a:extLst>
            <a:ext uri="{FF2B5EF4-FFF2-40B4-BE49-F238E27FC236}">
              <a16:creationId xmlns:a16="http://schemas.microsoft.com/office/drawing/2014/main" id="{5FE41C9B-0C02-E002-BE2B-DCF07976150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68" name="Text Box 21">
          <a:extLst>
            <a:ext uri="{FF2B5EF4-FFF2-40B4-BE49-F238E27FC236}">
              <a16:creationId xmlns:a16="http://schemas.microsoft.com/office/drawing/2014/main" id="{75300F98-0E60-A4F7-74F1-6ABAD48437B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69" name="Text Box 2">
          <a:extLst>
            <a:ext uri="{FF2B5EF4-FFF2-40B4-BE49-F238E27FC236}">
              <a16:creationId xmlns:a16="http://schemas.microsoft.com/office/drawing/2014/main" id="{00D04ED7-1A5A-FD08-2538-9EE9AE3E64E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70" name="Text Box 3">
          <a:extLst>
            <a:ext uri="{FF2B5EF4-FFF2-40B4-BE49-F238E27FC236}">
              <a16:creationId xmlns:a16="http://schemas.microsoft.com/office/drawing/2014/main" id="{07A0824F-3A7C-FD0B-575A-75429320193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71" name="Text Box 4">
          <a:extLst>
            <a:ext uri="{FF2B5EF4-FFF2-40B4-BE49-F238E27FC236}">
              <a16:creationId xmlns:a16="http://schemas.microsoft.com/office/drawing/2014/main" id="{9E57720C-5A34-83CC-F7DB-ECB6B5075A8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72" name="Text Box 5">
          <a:extLst>
            <a:ext uri="{FF2B5EF4-FFF2-40B4-BE49-F238E27FC236}">
              <a16:creationId xmlns:a16="http://schemas.microsoft.com/office/drawing/2014/main" id="{40256EFE-FE7D-056B-7FF5-F8937CE74D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73" name="Text Box 6">
          <a:extLst>
            <a:ext uri="{FF2B5EF4-FFF2-40B4-BE49-F238E27FC236}">
              <a16:creationId xmlns:a16="http://schemas.microsoft.com/office/drawing/2014/main" id="{E5720550-B839-E7EA-1889-5E6FD89CED1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74" name="Text Box 7">
          <a:extLst>
            <a:ext uri="{FF2B5EF4-FFF2-40B4-BE49-F238E27FC236}">
              <a16:creationId xmlns:a16="http://schemas.microsoft.com/office/drawing/2014/main" id="{93B171B3-42F8-43A0-5E0E-E9EAB7AB692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75" name="Text Box 8">
          <a:extLst>
            <a:ext uri="{FF2B5EF4-FFF2-40B4-BE49-F238E27FC236}">
              <a16:creationId xmlns:a16="http://schemas.microsoft.com/office/drawing/2014/main" id="{EAB3D362-54BB-344F-BCD2-53A1D0EAB7A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76" name="Text Box 9">
          <a:extLst>
            <a:ext uri="{FF2B5EF4-FFF2-40B4-BE49-F238E27FC236}">
              <a16:creationId xmlns:a16="http://schemas.microsoft.com/office/drawing/2014/main" id="{414C67E1-3DFE-E6CC-C013-6BA189E42D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77" name="Text Box 10">
          <a:extLst>
            <a:ext uri="{FF2B5EF4-FFF2-40B4-BE49-F238E27FC236}">
              <a16:creationId xmlns:a16="http://schemas.microsoft.com/office/drawing/2014/main" id="{4ADC870B-326A-C73E-2D50-0372BCD7671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78" name="Text Box 11">
          <a:extLst>
            <a:ext uri="{FF2B5EF4-FFF2-40B4-BE49-F238E27FC236}">
              <a16:creationId xmlns:a16="http://schemas.microsoft.com/office/drawing/2014/main" id="{21FE8A3C-23A4-1524-E1E3-C6FEBCD0BE0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79" name="Text Box 12">
          <a:extLst>
            <a:ext uri="{FF2B5EF4-FFF2-40B4-BE49-F238E27FC236}">
              <a16:creationId xmlns:a16="http://schemas.microsoft.com/office/drawing/2014/main" id="{079D46D8-4B7C-9D63-B267-9B02419C878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80" name="Text Box 13">
          <a:extLst>
            <a:ext uri="{FF2B5EF4-FFF2-40B4-BE49-F238E27FC236}">
              <a16:creationId xmlns:a16="http://schemas.microsoft.com/office/drawing/2014/main" id="{C18A7B31-58B8-4FA7-C254-7C87121C25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81" name="Text Box 14">
          <a:extLst>
            <a:ext uri="{FF2B5EF4-FFF2-40B4-BE49-F238E27FC236}">
              <a16:creationId xmlns:a16="http://schemas.microsoft.com/office/drawing/2014/main" id="{2390C472-ADDE-FC88-1D8A-6A0F8904434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82" name="Text Box 15">
          <a:extLst>
            <a:ext uri="{FF2B5EF4-FFF2-40B4-BE49-F238E27FC236}">
              <a16:creationId xmlns:a16="http://schemas.microsoft.com/office/drawing/2014/main" id="{96C75A50-0D6D-94B7-53B5-37DD5709E04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83" name="Text Box 16">
          <a:extLst>
            <a:ext uri="{FF2B5EF4-FFF2-40B4-BE49-F238E27FC236}">
              <a16:creationId xmlns:a16="http://schemas.microsoft.com/office/drawing/2014/main" id="{F069D077-7D69-8597-2B93-DE9F99DBA9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84" name="Text Box 17">
          <a:extLst>
            <a:ext uri="{FF2B5EF4-FFF2-40B4-BE49-F238E27FC236}">
              <a16:creationId xmlns:a16="http://schemas.microsoft.com/office/drawing/2014/main" id="{F0E71276-9335-BFCE-C56D-8C8EF7065F5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185" name="Text Box 18">
          <a:extLst>
            <a:ext uri="{FF2B5EF4-FFF2-40B4-BE49-F238E27FC236}">
              <a16:creationId xmlns:a16="http://schemas.microsoft.com/office/drawing/2014/main" id="{B3E9F96D-AD04-9A80-CFDC-904CD9FA883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86" name="Text Box 19">
          <a:extLst>
            <a:ext uri="{FF2B5EF4-FFF2-40B4-BE49-F238E27FC236}">
              <a16:creationId xmlns:a16="http://schemas.microsoft.com/office/drawing/2014/main" id="{8B3B66F5-3068-EB81-B2C2-C78972E3DD8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87" name="Text Box 20">
          <a:extLst>
            <a:ext uri="{FF2B5EF4-FFF2-40B4-BE49-F238E27FC236}">
              <a16:creationId xmlns:a16="http://schemas.microsoft.com/office/drawing/2014/main" id="{9C167503-E753-5BDE-406C-9FE578BBB74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88" name="Text Box 21">
          <a:extLst>
            <a:ext uri="{FF2B5EF4-FFF2-40B4-BE49-F238E27FC236}">
              <a16:creationId xmlns:a16="http://schemas.microsoft.com/office/drawing/2014/main" id="{C4ABAB4A-C882-3BAB-5314-006B1B0F4C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89" name="Text Box 2">
          <a:extLst>
            <a:ext uri="{FF2B5EF4-FFF2-40B4-BE49-F238E27FC236}">
              <a16:creationId xmlns:a16="http://schemas.microsoft.com/office/drawing/2014/main" id="{03E465FD-1392-626F-6EBB-BC6ECD86B73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0" name="Text Box 4">
          <a:extLst>
            <a:ext uri="{FF2B5EF4-FFF2-40B4-BE49-F238E27FC236}">
              <a16:creationId xmlns:a16="http://schemas.microsoft.com/office/drawing/2014/main" id="{F48CA0E0-5026-594A-94F6-D763E3BF81E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1" name="Text Box 5">
          <a:extLst>
            <a:ext uri="{FF2B5EF4-FFF2-40B4-BE49-F238E27FC236}">
              <a16:creationId xmlns:a16="http://schemas.microsoft.com/office/drawing/2014/main" id="{888C6331-4C84-A3AA-AA77-0D95AAA976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92" name="Text Box 6">
          <a:extLst>
            <a:ext uri="{FF2B5EF4-FFF2-40B4-BE49-F238E27FC236}">
              <a16:creationId xmlns:a16="http://schemas.microsoft.com/office/drawing/2014/main" id="{A02BF4E0-EEA1-98F2-4CB1-24B6957547D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93" name="Text Box 12">
          <a:extLst>
            <a:ext uri="{FF2B5EF4-FFF2-40B4-BE49-F238E27FC236}">
              <a16:creationId xmlns:a16="http://schemas.microsoft.com/office/drawing/2014/main" id="{8F2968EE-559C-238C-2509-0E257C09FC8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4" name="Text Box 14">
          <a:extLst>
            <a:ext uri="{FF2B5EF4-FFF2-40B4-BE49-F238E27FC236}">
              <a16:creationId xmlns:a16="http://schemas.microsoft.com/office/drawing/2014/main" id="{896C3A75-A909-18EB-360A-108E902B10A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5" name="Text Box 15">
          <a:extLst>
            <a:ext uri="{FF2B5EF4-FFF2-40B4-BE49-F238E27FC236}">
              <a16:creationId xmlns:a16="http://schemas.microsoft.com/office/drawing/2014/main" id="{467EF490-3181-9B93-75ED-52CFAC1C53F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196" name="Text Box 16">
          <a:extLst>
            <a:ext uri="{FF2B5EF4-FFF2-40B4-BE49-F238E27FC236}">
              <a16:creationId xmlns:a16="http://schemas.microsoft.com/office/drawing/2014/main" id="{54F5B1A6-1560-FEA1-91EB-A8DDA9F596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197" name="Text Box 17">
          <a:extLst>
            <a:ext uri="{FF2B5EF4-FFF2-40B4-BE49-F238E27FC236}">
              <a16:creationId xmlns:a16="http://schemas.microsoft.com/office/drawing/2014/main" id="{9A54F722-0245-1B0E-C8CF-C080C871260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198" name="Text Box 19">
          <a:extLst>
            <a:ext uri="{FF2B5EF4-FFF2-40B4-BE49-F238E27FC236}">
              <a16:creationId xmlns:a16="http://schemas.microsoft.com/office/drawing/2014/main" id="{A9A077E8-5C16-BA9A-8736-CC7097FD3BC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199" name="Text Box 20">
          <a:extLst>
            <a:ext uri="{FF2B5EF4-FFF2-40B4-BE49-F238E27FC236}">
              <a16:creationId xmlns:a16="http://schemas.microsoft.com/office/drawing/2014/main" id="{FDE2D50E-80FA-2BD3-2ED5-B2D43FE8633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0" name="Text Box 21">
          <a:extLst>
            <a:ext uri="{FF2B5EF4-FFF2-40B4-BE49-F238E27FC236}">
              <a16:creationId xmlns:a16="http://schemas.microsoft.com/office/drawing/2014/main" id="{AF6AFFA5-7472-4080-879F-4C2CB64CFBA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01" name="Text Box 24">
          <a:extLst>
            <a:ext uri="{FF2B5EF4-FFF2-40B4-BE49-F238E27FC236}">
              <a16:creationId xmlns:a16="http://schemas.microsoft.com/office/drawing/2014/main" id="{4F999BBE-8E1A-8072-F5C3-28790A053D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02" name="Text Box 25">
          <a:extLst>
            <a:ext uri="{FF2B5EF4-FFF2-40B4-BE49-F238E27FC236}">
              <a16:creationId xmlns:a16="http://schemas.microsoft.com/office/drawing/2014/main" id="{1D754EC9-E7BD-C779-59A9-F96AAEA6F0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3" name="Text Box 26">
          <a:extLst>
            <a:ext uri="{FF2B5EF4-FFF2-40B4-BE49-F238E27FC236}">
              <a16:creationId xmlns:a16="http://schemas.microsoft.com/office/drawing/2014/main" id="{26EA8F84-9B5E-C35D-F571-6895529E4D0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9204" name="Text Box 1">
          <a:extLst>
            <a:ext uri="{FF2B5EF4-FFF2-40B4-BE49-F238E27FC236}">
              <a16:creationId xmlns:a16="http://schemas.microsoft.com/office/drawing/2014/main" id="{F4309909-78B1-F15A-0C4E-BD1883D75DBF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05" name="Text Box 2">
          <a:extLst>
            <a:ext uri="{FF2B5EF4-FFF2-40B4-BE49-F238E27FC236}">
              <a16:creationId xmlns:a16="http://schemas.microsoft.com/office/drawing/2014/main" id="{D64E3508-9A20-6707-4FD4-7E94C5F797A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06" name="Text Box 3">
          <a:extLst>
            <a:ext uri="{FF2B5EF4-FFF2-40B4-BE49-F238E27FC236}">
              <a16:creationId xmlns:a16="http://schemas.microsoft.com/office/drawing/2014/main" id="{5F2EC590-74C3-5837-4165-7D28CF5E682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07" name="Text Box 4">
          <a:extLst>
            <a:ext uri="{FF2B5EF4-FFF2-40B4-BE49-F238E27FC236}">
              <a16:creationId xmlns:a16="http://schemas.microsoft.com/office/drawing/2014/main" id="{D3751E79-4EEE-DD9D-FB1B-A6C41189DE4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08" name="Text Box 5">
          <a:extLst>
            <a:ext uri="{FF2B5EF4-FFF2-40B4-BE49-F238E27FC236}">
              <a16:creationId xmlns:a16="http://schemas.microsoft.com/office/drawing/2014/main" id="{4465E4E8-8C03-E298-7654-ACB9A8978C4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09" name="Text Box 6">
          <a:extLst>
            <a:ext uri="{FF2B5EF4-FFF2-40B4-BE49-F238E27FC236}">
              <a16:creationId xmlns:a16="http://schemas.microsoft.com/office/drawing/2014/main" id="{63E3EFEC-EE0E-898F-B9D8-1C202F89FD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10" name="Text Box 7">
          <a:extLst>
            <a:ext uri="{FF2B5EF4-FFF2-40B4-BE49-F238E27FC236}">
              <a16:creationId xmlns:a16="http://schemas.microsoft.com/office/drawing/2014/main" id="{B0B10359-726B-5B83-E339-47C586DAFD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11" name="Text Box 8">
          <a:extLst>
            <a:ext uri="{FF2B5EF4-FFF2-40B4-BE49-F238E27FC236}">
              <a16:creationId xmlns:a16="http://schemas.microsoft.com/office/drawing/2014/main" id="{083C48A7-F230-6A5C-06CE-A1C0534FC57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12" name="Text Box 9">
          <a:extLst>
            <a:ext uri="{FF2B5EF4-FFF2-40B4-BE49-F238E27FC236}">
              <a16:creationId xmlns:a16="http://schemas.microsoft.com/office/drawing/2014/main" id="{1C0CEF5B-FE23-18A5-1708-42618A83373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13" name="Text Box 10">
          <a:extLst>
            <a:ext uri="{FF2B5EF4-FFF2-40B4-BE49-F238E27FC236}">
              <a16:creationId xmlns:a16="http://schemas.microsoft.com/office/drawing/2014/main" id="{A27C26D6-3371-94AE-F222-108BC8B0552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14" name="Text Box 11">
          <a:extLst>
            <a:ext uri="{FF2B5EF4-FFF2-40B4-BE49-F238E27FC236}">
              <a16:creationId xmlns:a16="http://schemas.microsoft.com/office/drawing/2014/main" id="{4AF4E0EA-B5B7-19D4-0C96-217482E351B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15" name="Text Box 12">
          <a:extLst>
            <a:ext uri="{FF2B5EF4-FFF2-40B4-BE49-F238E27FC236}">
              <a16:creationId xmlns:a16="http://schemas.microsoft.com/office/drawing/2014/main" id="{3742B63E-0DEB-05A7-7973-A6E8E91DDBD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16" name="Text Box 13">
          <a:extLst>
            <a:ext uri="{FF2B5EF4-FFF2-40B4-BE49-F238E27FC236}">
              <a16:creationId xmlns:a16="http://schemas.microsoft.com/office/drawing/2014/main" id="{7400960A-C056-725A-7DF9-B0C1D72CE19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17" name="Text Box 14">
          <a:extLst>
            <a:ext uri="{FF2B5EF4-FFF2-40B4-BE49-F238E27FC236}">
              <a16:creationId xmlns:a16="http://schemas.microsoft.com/office/drawing/2014/main" id="{4C5E6DA0-34CA-5809-E4D7-EF30591FAB2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18" name="Text Box 15">
          <a:extLst>
            <a:ext uri="{FF2B5EF4-FFF2-40B4-BE49-F238E27FC236}">
              <a16:creationId xmlns:a16="http://schemas.microsoft.com/office/drawing/2014/main" id="{BFE310D8-81FC-0405-9641-7495F4B02A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19" name="Text Box 16">
          <a:extLst>
            <a:ext uri="{FF2B5EF4-FFF2-40B4-BE49-F238E27FC236}">
              <a16:creationId xmlns:a16="http://schemas.microsoft.com/office/drawing/2014/main" id="{0608F8D6-A161-1E4C-0D58-447EF579EC0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20" name="Text Box 17">
          <a:extLst>
            <a:ext uri="{FF2B5EF4-FFF2-40B4-BE49-F238E27FC236}">
              <a16:creationId xmlns:a16="http://schemas.microsoft.com/office/drawing/2014/main" id="{0FA2A3D5-D56D-FB65-0A08-9F5420C799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21" name="Text Box 18">
          <a:extLst>
            <a:ext uri="{FF2B5EF4-FFF2-40B4-BE49-F238E27FC236}">
              <a16:creationId xmlns:a16="http://schemas.microsoft.com/office/drawing/2014/main" id="{85351065-B07F-18D7-F655-3A2CB03A967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22" name="Text Box 19">
          <a:extLst>
            <a:ext uri="{FF2B5EF4-FFF2-40B4-BE49-F238E27FC236}">
              <a16:creationId xmlns:a16="http://schemas.microsoft.com/office/drawing/2014/main" id="{F09B0980-6149-ACF0-7824-6E198615FC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23" name="Text Box 20">
          <a:extLst>
            <a:ext uri="{FF2B5EF4-FFF2-40B4-BE49-F238E27FC236}">
              <a16:creationId xmlns:a16="http://schemas.microsoft.com/office/drawing/2014/main" id="{B971617C-32A5-731F-0794-DBDF122265C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24" name="Text Box 21">
          <a:extLst>
            <a:ext uri="{FF2B5EF4-FFF2-40B4-BE49-F238E27FC236}">
              <a16:creationId xmlns:a16="http://schemas.microsoft.com/office/drawing/2014/main" id="{DC5DCB1C-3F2C-5631-4614-8F38A74A1C0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25" name="Text Box 2">
          <a:extLst>
            <a:ext uri="{FF2B5EF4-FFF2-40B4-BE49-F238E27FC236}">
              <a16:creationId xmlns:a16="http://schemas.microsoft.com/office/drawing/2014/main" id="{FA626A96-014F-FA39-9AB3-4B305D19427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26" name="Text Box 3">
          <a:extLst>
            <a:ext uri="{FF2B5EF4-FFF2-40B4-BE49-F238E27FC236}">
              <a16:creationId xmlns:a16="http://schemas.microsoft.com/office/drawing/2014/main" id="{64C1409F-9C13-4122-53A0-CF4E7DC5EB7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27" name="Text Box 4">
          <a:extLst>
            <a:ext uri="{FF2B5EF4-FFF2-40B4-BE49-F238E27FC236}">
              <a16:creationId xmlns:a16="http://schemas.microsoft.com/office/drawing/2014/main" id="{BFE15E23-57A3-0530-423C-504A45FB986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28" name="Text Box 5">
          <a:extLst>
            <a:ext uri="{FF2B5EF4-FFF2-40B4-BE49-F238E27FC236}">
              <a16:creationId xmlns:a16="http://schemas.microsoft.com/office/drawing/2014/main" id="{5D86F4DC-C199-4EB1-DE97-D61F44B9B5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29" name="Text Box 6">
          <a:extLst>
            <a:ext uri="{FF2B5EF4-FFF2-40B4-BE49-F238E27FC236}">
              <a16:creationId xmlns:a16="http://schemas.microsoft.com/office/drawing/2014/main" id="{B886307B-012E-37DA-7483-33FC20273F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30" name="Text Box 7">
          <a:extLst>
            <a:ext uri="{FF2B5EF4-FFF2-40B4-BE49-F238E27FC236}">
              <a16:creationId xmlns:a16="http://schemas.microsoft.com/office/drawing/2014/main" id="{05789DD9-4203-39AF-7F76-22A8463868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31" name="Text Box 8">
          <a:extLst>
            <a:ext uri="{FF2B5EF4-FFF2-40B4-BE49-F238E27FC236}">
              <a16:creationId xmlns:a16="http://schemas.microsoft.com/office/drawing/2014/main" id="{A76889E7-3D7E-F717-BAAD-8349DCF464A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32" name="Text Box 9">
          <a:extLst>
            <a:ext uri="{FF2B5EF4-FFF2-40B4-BE49-F238E27FC236}">
              <a16:creationId xmlns:a16="http://schemas.microsoft.com/office/drawing/2014/main" id="{4951EDDC-E4FB-884F-6E64-5AEECC60CD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33" name="Text Box 10">
          <a:extLst>
            <a:ext uri="{FF2B5EF4-FFF2-40B4-BE49-F238E27FC236}">
              <a16:creationId xmlns:a16="http://schemas.microsoft.com/office/drawing/2014/main" id="{922A9AEA-1375-7A46-C766-49F8133123C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34" name="Text Box 11">
          <a:extLst>
            <a:ext uri="{FF2B5EF4-FFF2-40B4-BE49-F238E27FC236}">
              <a16:creationId xmlns:a16="http://schemas.microsoft.com/office/drawing/2014/main" id="{5C32F03C-0039-995F-984B-7C40CF631E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35" name="Text Box 12">
          <a:extLst>
            <a:ext uri="{FF2B5EF4-FFF2-40B4-BE49-F238E27FC236}">
              <a16:creationId xmlns:a16="http://schemas.microsoft.com/office/drawing/2014/main" id="{AC4361DB-6F94-A7E8-AEAC-660DDD842B5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36" name="Text Box 13">
          <a:extLst>
            <a:ext uri="{FF2B5EF4-FFF2-40B4-BE49-F238E27FC236}">
              <a16:creationId xmlns:a16="http://schemas.microsoft.com/office/drawing/2014/main" id="{1C7D7675-E279-4F9C-9C21-03199CCA406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37" name="Text Box 14">
          <a:extLst>
            <a:ext uri="{FF2B5EF4-FFF2-40B4-BE49-F238E27FC236}">
              <a16:creationId xmlns:a16="http://schemas.microsoft.com/office/drawing/2014/main" id="{45C19643-B4B8-A0B5-24EC-745911CECB3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38" name="Text Box 15">
          <a:extLst>
            <a:ext uri="{FF2B5EF4-FFF2-40B4-BE49-F238E27FC236}">
              <a16:creationId xmlns:a16="http://schemas.microsoft.com/office/drawing/2014/main" id="{935459CE-39E6-9578-66BA-7BC1EE882FF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39" name="Text Box 16">
          <a:extLst>
            <a:ext uri="{FF2B5EF4-FFF2-40B4-BE49-F238E27FC236}">
              <a16:creationId xmlns:a16="http://schemas.microsoft.com/office/drawing/2014/main" id="{7CF68E12-C955-E1D6-1699-A6AC988D127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0" name="Text Box 17">
          <a:extLst>
            <a:ext uri="{FF2B5EF4-FFF2-40B4-BE49-F238E27FC236}">
              <a16:creationId xmlns:a16="http://schemas.microsoft.com/office/drawing/2014/main" id="{D2193681-2A6C-2304-DCA5-C0555EBC7EC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9241" name="Text Box 18">
          <a:extLst>
            <a:ext uri="{FF2B5EF4-FFF2-40B4-BE49-F238E27FC236}">
              <a16:creationId xmlns:a16="http://schemas.microsoft.com/office/drawing/2014/main" id="{D7C7550A-722D-412B-6BE1-34C58BB9014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42" name="Text Box 19">
          <a:extLst>
            <a:ext uri="{FF2B5EF4-FFF2-40B4-BE49-F238E27FC236}">
              <a16:creationId xmlns:a16="http://schemas.microsoft.com/office/drawing/2014/main" id="{2B408646-79D1-1239-6FF7-0A60617740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43" name="Text Box 20">
          <a:extLst>
            <a:ext uri="{FF2B5EF4-FFF2-40B4-BE49-F238E27FC236}">
              <a16:creationId xmlns:a16="http://schemas.microsoft.com/office/drawing/2014/main" id="{2C96BA46-5017-098B-F7B1-DAA021DFDCE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44" name="Text Box 21">
          <a:extLst>
            <a:ext uri="{FF2B5EF4-FFF2-40B4-BE49-F238E27FC236}">
              <a16:creationId xmlns:a16="http://schemas.microsoft.com/office/drawing/2014/main" id="{615654EF-E56E-107B-7B5B-D4CD2A13E8F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5" name="Text Box 2">
          <a:extLst>
            <a:ext uri="{FF2B5EF4-FFF2-40B4-BE49-F238E27FC236}">
              <a16:creationId xmlns:a16="http://schemas.microsoft.com/office/drawing/2014/main" id="{A81E5F07-4A93-72E6-00DE-9853293D5CE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46" name="Text Box 4">
          <a:extLst>
            <a:ext uri="{FF2B5EF4-FFF2-40B4-BE49-F238E27FC236}">
              <a16:creationId xmlns:a16="http://schemas.microsoft.com/office/drawing/2014/main" id="{74626C0F-0982-A8C7-7757-476F62DC206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47" name="Text Box 5">
          <a:extLst>
            <a:ext uri="{FF2B5EF4-FFF2-40B4-BE49-F238E27FC236}">
              <a16:creationId xmlns:a16="http://schemas.microsoft.com/office/drawing/2014/main" id="{25AF21DF-128A-DC70-B912-6D46266B2C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48" name="Text Box 6">
          <a:extLst>
            <a:ext uri="{FF2B5EF4-FFF2-40B4-BE49-F238E27FC236}">
              <a16:creationId xmlns:a16="http://schemas.microsoft.com/office/drawing/2014/main" id="{37CF0DA4-2051-BF8D-A05B-E51076EEC35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49" name="Text Box 12">
          <a:extLst>
            <a:ext uri="{FF2B5EF4-FFF2-40B4-BE49-F238E27FC236}">
              <a16:creationId xmlns:a16="http://schemas.microsoft.com/office/drawing/2014/main" id="{3E67F927-E0B3-CC97-10E6-7A551BC330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50" name="Text Box 14">
          <a:extLst>
            <a:ext uri="{FF2B5EF4-FFF2-40B4-BE49-F238E27FC236}">
              <a16:creationId xmlns:a16="http://schemas.microsoft.com/office/drawing/2014/main" id="{1CB09CDE-85A9-0742-8661-0EC0156FD91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51" name="Text Box 15">
          <a:extLst>
            <a:ext uri="{FF2B5EF4-FFF2-40B4-BE49-F238E27FC236}">
              <a16:creationId xmlns:a16="http://schemas.microsoft.com/office/drawing/2014/main" id="{72D235BB-04D3-CE10-3B21-CAA8333B88C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52" name="Text Box 16">
          <a:extLst>
            <a:ext uri="{FF2B5EF4-FFF2-40B4-BE49-F238E27FC236}">
              <a16:creationId xmlns:a16="http://schemas.microsoft.com/office/drawing/2014/main" id="{4352BA76-1D33-4004-A9F8-A8949F9B873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9253" name="Text Box 17">
          <a:extLst>
            <a:ext uri="{FF2B5EF4-FFF2-40B4-BE49-F238E27FC236}">
              <a16:creationId xmlns:a16="http://schemas.microsoft.com/office/drawing/2014/main" id="{3D4918BA-6D43-2099-3553-398B5A5E181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9254" name="Text Box 19">
          <a:extLst>
            <a:ext uri="{FF2B5EF4-FFF2-40B4-BE49-F238E27FC236}">
              <a16:creationId xmlns:a16="http://schemas.microsoft.com/office/drawing/2014/main" id="{6C726B02-A0EE-C3BC-E027-F764D9BE72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9255" name="Text Box 20">
          <a:extLst>
            <a:ext uri="{FF2B5EF4-FFF2-40B4-BE49-F238E27FC236}">
              <a16:creationId xmlns:a16="http://schemas.microsoft.com/office/drawing/2014/main" id="{02DB0F44-30C5-B9A4-C6E9-13C0B5FDF69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9256" name="Text Box 21">
          <a:extLst>
            <a:ext uri="{FF2B5EF4-FFF2-40B4-BE49-F238E27FC236}">
              <a16:creationId xmlns:a16="http://schemas.microsoft.com/office/drawing/2014/main" id="{344B272E-6589-56F6-3FF8-5DC7E19D557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0166" name="Text Box 1">
          <a:extLst>
            <a:ext uri="{FF2B5EF4-FFF2-40B4-BE49-F238E27FC236}">
              <a16:creationId xmlns:a16="http://schemas.microsoft.com/office/drawing/2014/main" id="{EBB1AD9E-006C-B06C-B42C-3F07F4508E73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0167" name="Text Box 2">
          <a:extLst>
            <a:ext uri="{FF2B5EF4-FFF2-40B4-BE49-F238E27FC236}">
              <a16:creationId xmlns:a16="http://schemas.microsoft.com/office/drawing/2014/main" id="{DD1ACD79-6405-A3F7-2247-7C4A97537CF2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0168" name="Text Box 3">
          <a:extLst>
            <a:ext uri="{FF2B5EF4-FFF2-40B4-BE49-F238E27FC236}">
              <a16:creationId xmlns:a16="http://schemas.microsoft.com/office/drawing/2014/main" id="{0D1BEA46-75D1-6504-D7FA-EF597159C466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0169" name="Text Box 4">
          <a:extLst>
            <a:ext uri="{FF2B5EF4-FFF2-40B4-BE49-F238E27FC236}">
              <a16:creationId xmlns:a16="http://schemas.microsoft.com/office/drawing/2014/main" id="{EBC5CA81-0DF4-DED8-8100-F018CC36391E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0170" name="Text Box 5">
          <a:extLst>
            <a:ext uri="{FF2B5EF4-FFF2-40B4-BE49-F238E27FC236}">
              <a16:creationId xmlns:a16="http://schemas.microsoft.com/office/drawing/2014/main" id="{379ECBFF-F3CF-7B31-9834-0D4AFB6007CC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0171" name="Text Box 6">
          <a:extLst>
            <a:ext uri="{FF2B5EF4-FFF2-40B4-BE49-F238E27FC236}">
              <a16:creationId xmlns:a16="http://schemas.microsoft.com/office/drawing/2014/main" id="{DEB9742A-6FBC-940D-4C9E-BEA225B63A58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0172" name="Text Box 1">
          <a:extLst>
            <a:ext uri="{FF2B5EF4-FFF2-40B4-BE49-F238E27FC236}">
              <a16:creationId xmlns:a16="http://schemas.microsoft.com/office/drawing/2014/main" id="{30C3A2C9-203D-5A79-0839-9638963836B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73" name="Text Box 2">
          <a:extLst>
            <a:ext uri="{FF2B5EF4-FFF2-40B4-BE49-F238E27FC236}">
              <a16:creationId xmlns:a16="http://schemas.microsoft.com/office/drawing/2014/main" id="{04C0F6DB-BD75-C0F4-D186-4F70FA5AB59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74" name="Text Box 3">
          <a:extLst>
            <a:ext uri="{FF2B5EF4-FFF2-40B4-BE49-F238E27FC236}">
              <a16:creationId xmlns:a16="http://schemas.microsoft.com/office/drawing/2014/main" id="{7233D8B7-F5F8-39B6-B397-F310ED22ED6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75" name="Text Box 4">
          <a:extLst>
            <a:ext uri="{FF2B5EF4-FFF2-40B4-BE49-F238E27FC236}">
              <a16:creationId xmlns:a16="http://schemas.microsoft.com/office/drawing/2014/main" id="{1E7BB533-0F47-995E-8FE8-A481E296069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76" name="Text Box 5">
          <a:extLst>
            <a:ext uri="{FF2B5EF4-FFF2-40B4-BE49-F238E27FC236}">
              <a16:creationId xmlns:a16="http://schemas.microsoft.com/office/drawing/2014/main" id="{61C1514A-BB79-4976-5B6C-8C884D68839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77" name="Text Box 6">
          <a:extLst>
            <a:ext uri="{FF2B5EF4-FFF2-40B4-BE49-F238E27FC236}">
              <a16:creationId xmlns:a16="http://schemas.microsoft.com/office/drawing/2014/main" id="{DF13E100-92AD-4749-F2D2-74239B0FE72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78" name="Text Box 7">
          <a:extLst>
            <a:ext uri="{FF2B5EF4-FFF2-40B4-BE49-F238E27FC236}">
              <a16:creationId xmlns:a16="http://schemas.microsoft.com/office/drawing/2014/main" id="{E938C1E2-7DFB-690C-87ED-EE6BF919075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79" name="Text Box 8">
          <a:extLst>
            <a:ext uri="{FF2B5EF4-FFF2-40B4-BE49-F238E27FC236}">
              <a16:creationId xmlns:a16="http://schemas.microsoft.com/office/drawing/2014/main" id="{F2981C6A-C123-C123-9EC2-40A7235EC20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80" name="Text Box 9">
          <a:extLst>
            <a:ext uri="{FF2B5EF4-FFF2-40B4-BE49-F238E27FC236}">
              <a16:creationId xmlns:a16="http://schemas.microsoft.com/office/drawing/2014/main" id="{519C5408-5E62-2B87-27C0-A6352BFD72A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81" name="Text Box 10">
          <a:extLst>
            <a:ext uri="{FF2B5EF4-FFF2-40B4-BE49-F238E27FC236}">
              <a16:creationId xmlns:a16="http://schemas.microsoft.com/office/drawing/2014/main" id="{D46B77B2-CF75-5AAA-C3F6-9E5AC8D75A6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82" name="Text Box 11">
          <a:extLst>
            <a:ext uri="{FF2B5EF4-FFF2-40B4-BE49-F238E27FC236}">
              <a16:creationId xmlns:a16="http://schemas.microsoft.com/office/drawing/2014/main" id="{048FDDDC-0A0F-45B3-DDDF-E8294830431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83" name="Text Box 12">
          <a:extLst>
            <a:ext uri="{FF2B5EF4-FFF2-40B4-BE49-F238E27FC236}">
              <a16:creationId xmlns:a16="http://schemas.microsoft.com/office/drawing/2014/main" id="{7EEAA03D-4E29-2D46-05CE-D4A8CF7CF6E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84" name="Text Box 13">
          <a:extLst>
            <a:ext uri="{FF2B5EF4-FFF2-40B4-BE49-F238E27FC236}">
              <a16:creationId xmlns:a16="http://schemas.microsoft.com/office/drawing/2014/main" id="{46CBEDFF-2140-0800-676E-493BA4892B7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85" name="Text Box 14">
          <a:extLst>
            <a:ext uri="{FF2B5EF4-FFF2-40B4-BE49-F238E27FC236}">
              <a16:creationId xmlns:a16="http://schemas.microsoft.com/office/drawing/2014/main" id="{CC7672C2-23DB-8982-568F-E45C977D582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86" name="Text Box 15">
          <a:extLst>
            <a:ext uri="{FF2B5EF4-FFF2-40B4-BE49-F238E27FC236}">
              <a16:creationId xmlns:a16="http://schemas.microsoft.com/office/drawing/2014/main" id="{287984E3-F43E-357B-D599-799A096390F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87" name="Text Box 16">
          <a:extLst>
            <a:ext uri="{FF2B5EF4-FFF2-40B4-BE49-F238E27FC236}">
              <a16:creationId xmlns:a16="http://schemas.microsoft.com/office/drawing/2014/main" id="{08B0D40C-BA29-B2A1-68CF-85D293AF62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88" name="Text Box 17">
          <a:extLst>
            <a:ext uri="{FF2B5EF4-FFF2-40B4-BE49-F238E27FC236}">
              <a16:creationId xmlns:a16="http://schemas.microsoft.com/office/drawing/2014/main" id="{1B52AF21-CC7A-08E1-9370-DBAFA8DE1F5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89" name="Text Box 18">
          <a:extLst>
            <a:ext uri="{FF2B5EF4-FFF2-40B4-BE49-F238E27FC236}">
              <a16:creationId xmlns:a16="http://schemas.microsoft.com/office/drawing/2014/main" id="{BB75BC65-4149-2F1E-5E64-4F06B9D59C2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90" name="Text Box 19">
          <a:extLst>
            <a:ext uri="{FF2B5EF4-FFF2-40B4-BE49-F238E27FC236}">
              <a16:creationId xmlns:a16="http://schemas.microsoft.com/office/drawing/2014/main" id="{C9468E33-9F36-A289-2B5C-DFF4F01E30D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91" name="Text Box 20">
          <a:extLst>
            <a:ext uri="{FF2B5EF4-FFF2-40B4-BE49-F238E27FC236}">
              <a16:creationId xmlns:a16="http://schemas.microsoft.com/office/drawing/2014/main" id="{FADE1B28-DA5D-78B4-1D38-CCC52A3BCD6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92" name="Text Box 21">
          <a:extLst>
            <a:ext uri="{FF2B5EF4-FFF2-40B4-BE49-F238E27FC236}">
              <a16:creationId xmlns:a16="http://schemas.microsoft.com/office/drawing/2014/main" id="{4469627E-8F9D-DE88-5A24-6352C5D0989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93" name="Text Box 2">
          <a:extLst>
            <a:ext uri="{FF2B5EF4-FFF2-40B4-BE49-F238E27FC236}">
              <a16:creationId xmlns:a16="http://schemas.microsoft.com/office/drawing/2014/main" id="{1AC13100-E6EF-82D5-460A-5AB6AB2DA0E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94" name="Text Box 3">
          <a:extLst>
            <a:ext uri="{FF2B5EF4-FFF2-40B4-BE49-F238E27FC236}">
              <a16:creationId xmlns:a16="http://schemas.microsoft.com/office/drawing/2014/main" id="{4C1B8F98-EA01-1DDA-89E6-1C39532E687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195" name="Text Box 4">
          <a:extLst>
            <a:ext uri="{FF2B5EF4-FFF2-40B4-BE49-F238E27FC236}">
              <a16:creationId xmlns:a16="http://schemas.microsoft.com/office/drawing/2014/main" id="{3E0FA422-F2E8-7465-79C3-A4E309BE28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196" name="Text Box 5">
          <a:extLst>
            <a:ext uri="{FF2B5EF4-FFF2-40B4-BE49-F238E27FC236}">
              <a16:creationId xmlns:a16="http://schemas.microsoft.com/office/drawing/2014/main" id="{DFDE9B5B-8DEF-56F8-CF48-CEEE537DE3D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197" name="Text Box 6">
          <a:extLst>
            <a:ext uri="{FF2B5EF4-FFF2-40B4-BE49-F238E27FC236}">
              <a16:creationId xmlns:a16="http://schemas.microsoft.com/office/drawing/2014/main" id="{109CA9B0-A319-56D2-37B4-B48A5919DD3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198" name="Text Box 7">
          <a:extLst>
            <a:ext uri="{FF2B5EF4-FFF2-40B4-BE49-F238E27FC236}">
              <a16:creationId xmlns:a16="http://schemas.microsoft.com/office/drawing/2014/main" id="{DF655106-1059-89A8-B72A-63145B31F89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199" name="Text Box 8">
          <a:extLst>
            <a:ext uri="{FF2B5EF4-FFF2-40B4-BE49-F238E27FC236}">
              <a16:creationId xmlns:a16="http://schemas.microsoft.com/office/drawing/2014/main" id="{058916E2-C933-463D-326A-ECD31B9AE5D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00" name="Text Box 9">
          <a:extLst>
            <a:ext uri="{FF2B5EF4-FFF2-40B4-BE49-F238E27FC236}">
              <a16:creationId xmlns:a16="http://schemas.microsoft.com/office/drawing/2014/main" id="{953AE678-5991-DDA2-E554-F68A842997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01" name="Text Box 10">
          <a:extLst>
            <a:ext uri="{FF2B5EF4-FFF2-40B4-BE49-F238E27FC236}">
              <a16:creationId xmlns:a16="http://schemas.microsoft.com/office/drawing/2014/main" id="{DCA17FA1-45BE-0528-8995-838CD96035C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02" name="Text Box 11">
          <a:extLst>
            <a:ext uri="{FF2B5EF4-FFF2-40B4-BE49-F238E27FC236}">
              <a16:creationId xmlns:a16="http://schemas.microsoft.com/office/drawing/2014/main" id="{24AFF964-9964-39C8-E956-5FD6ED11829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03" name="Text Box 12">
          <a:extLst>
            <a:ext uri="{FF2B5EF4-FFF2-40B4-BE49-F238E27FC236}">
              <a16:creationId xmlns:a16="http://schemas.microsoft.com/office/drawing/2014/main" id="{284EBFD1-E375-BA9A-EEFA-456A29BD01D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04" name="Text Box 13">
          <a:extLst>
            <a:ext uri="{FF2B5EF4-FFF2-40B4-BE49-F238E27FC236}">
              <a16:creationId xmlns:a16="http://schemas.microsoft.com/office/drawing/2014/main" id="{85062A76-E979-9D27-63C7-DC48713CD1A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05" name="Text Box 14">
          <a:extLst>
            <a:ext uri="{FF2B5EF4-FFF2-40B4-BE49-F238E27FC236}">
              <a16:creationId xmlns:a16="http://schemas.microsoft.com/office/drawing/2014/main" id="{304A4721-FE7C-FA4C-E838-659C7AD10EB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06" name="Text Box 15">
          <a:extLst>
            <a:ext uri="{FF2B5EF4-FFF2-40B4-BE49-F238E27FC236}">
              <a16:creationId xmlns:a16="http://schemas.microsoft.com/office/drawing/2014/main" id="{07B65DA1-CBB6-96C7-6320-9F3C0C4FA1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07" name="Text Box 16">
          <a:extLst>
            <a:ext uri="{FF2B5EF4-FFF2-40B4-BE49-F238E27FC236}">
              <a16:creationId xmlns:a16="http://schemas.microsoft.com/office/drawing/2014/main" id="{54D15B66-AE4A-9EB9-84ED-EE56D172F7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08" name="Text Box 17">
          <a:extLst>
            <a:ext uri="{FF2B5EF4-FFF2-40B4-BE49-F238E27FC236}">
              <a16:creationId xmlns:a16="http://schemas.microsoft.com/office/drawing/2014/main" id="{F0DE1D73-B015-052F-312A-B2EA976A29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09" name="Text Box 18">
          <a:extLst>
            <a:ext uri="{FF2B5EF4-FFF2-40B4-BE49-F238E27FC236}">
              <a16:creationId xmlns:a16="http://schemas.microsoft.com/office/drawing/2014/main" id="{F36C2B0B-CC75-B4DE-EC16-07A2F804D08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0" name="Text Box 19">
          <a:extLst>
            <a:ext uri="{FF2B5EF4-FFF2-40B4-BE49-F238E27FC236}">
              <a16:creationId xmlns:a16="http://schemas.microsoft.com/office/drawing/2014/main" id="{C0B3808D-3AD6-EA00-1DD8-EF02CF5374B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1" name="Text Box 20">
          <a:extLst>
            <a:ext uri="{FF2B5EF4-FFF2-40B4-BE49-F238E27FC236}">
              <a16:creationId xmlns:a16="http://schemas.microsoft.com/office/drawing/2014/main" id="{82C16BF7-573A-87D0-CE14-6D029FAF6BA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12" name="Text Box 21">
          <a:extLst>
            <a:ext uri="{FF2B5EF4-FFF2-40B4-BE49-F238E27FC236}">
              <a16:creationId xmlns:a16="http://schemas.microsoft.com/office/drawing/2014/main" id="{9EFC78B4-89CE-33D0-6C6B-16CB583BCF4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13" name="Text Box 2">
          <a:extLst>
            <a:ext uri="{FF2B5EF4-FFF2-40B4-BE49-F238E27FC236}">
              <a16:creationId xmlns:a16="http://schemas.microsoft.com/office/drawing/2014/main" id="{0B8C8517-9F28-6F8C-FBA3-9D055F885E8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4" name="Text Box 4">
          <a:extLst>
            <a:ext uri="{FF2B5EF4-FFF2-40B4-BE49-F238E27FC236}">
              <a16:creationId xmlns:a16="http://schemas.microsoft.com/office/drawing/2014/main" id="{86589048-75B9-C058-647D-E4DBAC12198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5" name="Text Box 5">
          <a:extLst>
            <a:ext uri="{FF2B5EF4-FFF2-40B4-BE49-F238E27FC236}">
              <a16:creationId xmlns:a16="http://schemas.microsoft.com/office/drawing/2014/main" id="{4F211963-5962-1804-C2EE-010061371D6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16" name="Text Box 6">
          <a:extLst>
            <a:ext uri="{FF2B5EF4-FFF2-40B4-BE49-F238E27FC236}">
              <a16:creationId xmlns:a16="http://schemas.microsoft.com/office/drawing/2014/main" id="{1A4C8DB7-7D66-2B38-4BF1-D0DE2A611F3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17" name="Text Box 12">
          <a:extLst>
            <a:ext uri="{FF2B5EF4-FFF2-40B4-BE49-F238E27FC236}">
              <a16:creationId xmlns:a16="http://schemas.microsoft.com/office/drawing/2014/main" id="{F2E13A67-C83E-A7FF-983F-28971C10BAE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18" name="Text Box 14">
          <a:extLst>
            <a:ext uri="{FF2B5EF4-FFF2-40B4-BE49-F238E27FC236}">
              <a16:creationId xmlns:a16="http://schemas.microsoft.com/office/drawing/2014/main" id="{26E80E1C-B9C5-86E9-8FBF-DC4037ADA3A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19" name="Text Box 15">
          <a:extLst>
            <a:ext uri="{FF2B5EF4-FFF2-40B4-BE49-F238E27FC236}">
              <a16:creationId xmlns:a16="http://schemas.microsoft.com/office/drawing/2014/main" id="{54FFA908-6A63-578A-E09E-ADEC83A129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0" name="Text Box 16">
          <a:extLst>
            <a:ext uri="{FF2B5EF4-FFF2-40B4-BE49-F238E27FC236}">
              <a16:creationId xmlns:a16="http://schemas.microsoft.com/office/drawing/2014/main" id="{2A5EE383-467A-F5D4-6A30-7A54B263A0C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21" name="Text Box 17">
          <a:extLst>
            <a:ext uri="{FF2B5EF4-FFF2-40B4-BE49-F238E27FC236}">
              <a16:creationId xmlns:a16="http://schemas.microsoft.com/office/drawing/2014/main" id="{030E3BA3-521B-DDBF-D55B-3B0F44B7699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22" name="Text Box 19">
          <a:extLst>
            <a:ext uri="{FF2B5EF4-FFF2-40B4-BE49-F238E27FC236}">
              <a16:creationId xmlns:a16="http://schemas.microsoft.com/office/drawing/2014/main" id="{559C63F6-4593-0CD7-EEB5-7FDF7246C77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23" name="Text Box 20">
          <a:extLst>
            <a:ext uri="{FF2B5EF4-FFF2-40B4-BE49-F238E27FC236}">
              <a16:creationId xmlns:a16="http://schemas.microsoft.com/office/drawing/2014/main" id="{882C0D7B-1FFC-EF16-AF03-38C94C28750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4" name="Text Box 21">
          <a:extLst>
            <a:ext uri="{FF2B5EF4-FFF2-40B4-BE49-F238E27FC236}">
              <a16:creationId xmlns:a16="http://schemas.microsoft.com/office/drawing/2014/main" id="{7AFC33ED-189E-4EF4-EB71-41D40FC35BD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25" name="Text Box 24">
          <a:extLst>
            <a:ext uri="{FF2B5EF4-FFF2-40B4-BE49-F238E27FC236}">
              <a16:creationId xmlns:a16="http://schemas.microsoft.com/office/drawing/2014/main" id="{3E66F1AB-CA89-CE43-BCA5-CD62BF86113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26" name="Text Box 25">
          <a:extLst>
            <a:ext uri="{FF2B5EF4-FFF2-40B4-BE49-F238E27FC236}">
              <a16:creationId xmlns:a16="http://schemas.microsoft.com/office/drawing/2014/main" id="{7A9811EE-3C91-B027-6AC7-3AB0166D94A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27" name="Text Box 26">
          <a:extLst>
            <a:ext uri="{FF2B5EF4-FFF2-40B4-BE49-F238E27FC236}">
              <a16:creationId xmlns:a16="http://schemas.microsoft.com/office/drawing/2014/main" id="{EBE47138-A96E-A0F4-3D62-CA2ED5CADE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0228" name="Text Box 1">
          <a:extLst>
            <a:ext uri="{FF2B5EF4-FFF2-40B4-BE49-F238E27FC236}">
              <a16:creationId xmlns:a16="http://schemas.microsoft.com/office/drawing/2014/main" id="{D89F0AB3-C199-CA3A-0476-4F06D919AD25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29" name="Text Box 2">
          <a:extLst>
            <a:ext uri="{FF2B5EF4-FFF2-40B4-BE49-F238E27FC236}">
              <a16:creationId xmlns:a16="http://schemas.microsoft.com/office/drawing/2014/main" id="{0A9E9A12-6BD6-010D-4EF9-B6783BC70A8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30" name="Text Box 3">
          <a:extLst>
            <a:ext uri="{FF2B5EF4-FFF2-40B4-BE49-F238E27FC236}">
              <a16:creationId xmlns:a16="http://schemas.microsoft.com/office/drawing/2014/main" id="{756FB649-F99B-02A6-D1A5-7A5CCFEC510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31" name="Text Box 4">
          <a:extLst>
            <a:ext uri="{FF2B5EF4-FFF2-40B4-BE49-F238E27FC236}">
              <a16:creationId xmlns:a16="http://schemas.microsoft.com/office/drawing/2014/main" id="{E347EB70-AB94-0E99-7966-5F0B8EE86A0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32" name="Text Box 5">
          <a:extLst>
            <a:ext uri="{FF2B5EF4-FFF2-40B4-BE49-F238E27FC236}">
              <a16:creationId xmlns:a16="http://schemas.microsoft.com/office/drawing/2014/main" id="{AF8CCD13-83E4-F4BA-F40B-AAD6FCD60C3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33" name="Text Box 6">
          <a:extLst>
            <a:ext uri="{FF2B5EF4-FFF2-40B4-BE49-F238E27FC236}">
              <a16:creationId xmlns:a16="http://schemas.microsoft.com/office/drawing/2014/main" id="{9CF11C09-3B78-CC0C-BED3-EBFBC0B75C3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34" name="Text Box 7">
          <a:extLst>
            <a:ext uri="{FF2B5EF4-FFF2-40B4-BE49-F238E27FC236}">
              <a16:creationId xmlns:a16="http://schemas.microsoft.com/office/drawing/2014/main" id="{EB3FE05B-42DD-A56C-CF54-BC3B5A5C54A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35" name="Text Box 8">
          <a:extLst>
            <a:ext uri="{FF2B5EF4-FFF2-40B4-BE49-F238E27FC236}">
              <a16:creationId xmlns:a16="http://schemas.microsoft.com/office/drawing/2014/main" id="{B7D63B9A-500C-2E08-4F2C-8F23CE13FA6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36" name="Text Box 9">
          <a:extLst>
            <a:ext uri="{FF2B5EF4-FFF2-40B4-BE49-F238E27FC236}">
              <a16:creationId xmlns:a16="http://schemas.microsoft.com/office/drawing/2014/main" id="{3A401312-6290-30AE-9963-320F2ED71D7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37" name="Text Box 10">
          <a:extLst>
            <a:ext uri="{FF2B5EF4-FFF2-40B4-BE49-F238E27FC236}">
              <a16:creationId xmlns:a16="http://schemas.microsoft.com/office/drawing/2014/main" id="{D63DD97E-4D00-D3CB-4E09-097403D2358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38" name="Text Box 11">
          <a:extLst>
            <a:ext uri="{FF2B5EF4-FFF2-40B4-BE49-F238E27FC236}">
              <a16:creationId xmlns:a16="http://schemas.microsoft.com/office/drawing/2014/main" id="{61AB4AE1-F7AE-B185-CA75-9F296F23D9D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39" name="Text Box 12">
          <a:extLst>
            <a:ext uri="{FF2B5EF4-FFF2-40B4-BE49-F238E27FC236}">
              <a16:creationId xmlns:a16="http://schemas.microsoft.com/office/drawing/2014/main" id="{D7986133-550E-7D10-B1BB-31CD204D5F4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40" name="Text Box 13">
          <a:extLst>
            <a:ext uri="{FF2B5EF4-FFF2-40B4-BE49-F238E27FC236}">
              <a16:creationId xmlns:a16="http://schemas.microsoft.com/office/drawing/2014/main" id="{9C77BA87-75D1-FFBD-758E-C3C7BC86D7C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41" name="Text Box 14">
          <a:extLst>
            <a:ext uri="{FF2B5EF4-FFF2-40B4-BE49-F238E27FC236}">
              <a16:creationId xmlns:a16="http://schemas.microsoft.com/office/drawing/2014/main" id="{BE7E1856-788B-CD1F-D2F7-6E86955B44B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42" name="Text Box 15">
          <a:extLst>
            <a:ext uri="{FF2B5EF4-FFF2-40B4-BE49-F238E27FC236}">
              <a16:creationId xmlns:a16="http://schemas.microsoft.com/office/drawing/2014/main" id="{831A109A-D66F-5DCE-8FC0-4D2618B534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43" name="Text Box 16">
          <a:extLst>
            <a:ext uri="{FF2B5EF4-FFF2-40B4-BE49-F238E27FC236}">
              <a16:creationId xmlns:a16="http://schemas.microsoft.com/office/drawing/2014/main" id="{CA3E73D3-2207-F86D-B822-B99532660B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44" name="Text Box 17">
          <a:extLst>
            <a:ext uri="{FF2B5EF4-FFF2-40B4-BE49-F238E27FC236}">
              <a16:creationId xmlns:a16="http://schemas.microsoft.com/office/drawing/2014/main" id="{3B936208-4606-C843-EB94-A548D224C8B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45" name="Text Box 18">
          <a:extLst>
            <a:ext uri="{FF2B5EF4-FFF2-40B4-BE49-F238E27FC236}">
              <a16:creationId xmlns:a16="http://schemas.microsoft.com/office/drawing/2014/main" id="{96E08F62-8DF1-3328-24E0-57787A33E47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46" name="Text Box 19">
          <a:extLst>
            <a:ext uri="{FF2B5EF4-FFF2-40B4-BE49-F238E27FC236}">
              <a16:creationId xmlns:a16="http://schemas.microsoft.com/office/drawing/2014/main" id="{1F9A0C86-0B9F-F3CF-9C60-776D5CC2A06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47" name="Text Box 20">
          <a:extLst>
            <a:ext uri="{FF2B5EF4-FFF2-40B4-BE49-F238E27FC236}">
              <a16:creationId xmlns:a16="http://schemas.microsoft.com/office/drawing/2014/main" id="{734585A3-90BA-7674-12F2-00F712A8939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48" name="Text Box 21">
          <a:extLst>
            <a:ext uri="{FF2B5EF4-FFF2-40B4-BE49-F238E27FC236}">
              <a16:creationId xmlns:a16="http://schemas.microsoft.com/office/drawing/2014/main" id="{DDDE57AC-3E45-43FB-9FE6-39B6581B841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49" name="Text Box 2">
          <a:extLst>
            <a:ext uri="{FF2B5EF4-FFF2-40B4-BE49-F238E27FC236}">
              <a16:creationId xmlns:a16="http://schemas.microsoft.com/office/drawing/2014/main" id="{76BCA7EE-25FA-019E-C4E9-62D55E3A91D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50" name="Text Box 3">
          <a:extLst>
            <a:ext uri="{FF2B5EF4-FFF2-40B4-BE49-F238E27FC236}">
              <a16:creationId xmlns:a16="http://schemas.microsoft.com/office/drawing/2014/main" id="{DB068FB0-FD90-5ACF-0C59-161F019F5B4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51" name="Text Box 4">
          <a:extLst>
            <a:ext uri="{FF2B5EF4-FFF2-40B4-BE49-F238E27FC236}">
              <a16:creationId xmlns:a16="http://schemas.microsoft.com/office/drawing/2014/main" id="{09CB132B-FB3B-A3E6-D28B-1DFF086E87F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52" name="Text Box 5">
          <a:extLst>
            <a:ext uri="{FF2B5EF4-FFF2-40B4-BE49-F238E27FC236}">
              <a16:creationId xmlns:a16="http://schemas.microsoft.com/office/drawing/2014/main" id="{4136D2C5-1020-E1D1-5625-B2A23B27814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53" name="Text Box 6">
          <a:extLst>
            <a:ext uri="{FF2B5EF4-FFF2-40B4-BE49-F238E27FC236}">
              <a16:creationId xmlns:a16="http://schemas.microsoft.com/office/drawing/2014/main" id="{D384C421-0DB3-5CD2-947C-1727566C0C9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54" name="Text Box 7">
          <a:extLst>
            <a:ext uri="{FF2B5EF4-FFF2-40B4-BE49-F238E27FC236}">
              <a16:creationId xmlns:a16="http://schemas.microsoft.com/office/drawing/2014/main" id="{BF10A3B6-9A90-1F3F-853F-E140272EE0C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55" name="Text Box 8">
          <a:extLst>
            <a:ext uri="{FF2B5EF4-FFF2-40B4-BE49-F238E27FC236}">
              <a16:creationId xmlns:a16="http://schemas.microsoft.com/office/drawing/2014/main" id="{0351A00D-602E-40CA-ED10-AA850486D4F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56" name="Text Box 9">
          <a:extLst>
            <a:ext uri="{FF2B5EF4-FFF2-40B4-BE49-F238E27FC236}">
              <a16:creationId xmlns:a16="http://schemas.microsoft.com/office/drawing/2014/main" id="{4C26FE69-D295-BAAA-F89C-30AB0ED8F0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57" name="Text Box 10">
          <a:extLst>
            <a:ext uri="{FF2B5EF4-FFF2-40B4-BE49-F238E27FC236}">
              <a16:creationId xmlns:a16="http://schemas.microsoft.com/office/drawing/2014/main" id="{798D3675-6604-A40F-ED86-045FAEF66DD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58" name="Text Box 11">
          <a:extLst>
            <a:ext uri="{FF2B5EF4-FFF2-40B4-BE49-F238E27FC236}">
              <a16:creationId xmlns:a16="http://schemas.microsoft.com/office/drawing/2014/main" id="{231D79DE-D604-E77E-B98E-22240EF7AB2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59" name="Text Box 12">
          <a:extLst>
            <a:ext uri="{FF2B5EF4-FFF2-40B4-BE49-F238E27FC236}">
              <a16:creationId xmlns:a16="http://schemas.microsoft.com/office/drawing/2014/main" id="{C5BE27DB-4361-4053-14CF-1A77B4847F4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60" name="Text Box 13">
          <a:extLst>
            <a:ext uri="{FF2B5EF4-FFF2-40B4-BE49-F238E27FC236}">
              <a16:creationId xmlns:a16="http://schemas.microsoft.com/office/drawing/2014/main" id="{185168F9-43B1-B1B7-3D75-E8880C8A39C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61" name="Text Box 14">
          <a:extLst>
            <a:ext uri="{FF2B5EF4-FFF2-40B4-BE49-F238E27FC236}">
              <a16:creationId xmlns:a16="http://schemas.microsoft.com/office/drawing/2014/main" id="{7B8B6B76-908D-57B1-33A2-6F6CBEE79C6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62" name="Text Box 15">
          <a:extLst>
            <a:ext uri="{FF2B5EF4-FFF2-40B4-BE49-F238E27FC236}">
              <a16:creationId xmlns:a16="http://schemas.microsoft.com/office/drawing/2014/main" id="{CF52C177-6E7E-1C1C-F25A-07D01CB23B6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63" name="Text Box 16">
          <a:extLst>
            <a:ext uri="{FF2B5EF4-FFF2-40B4-BE49-F238E27FC236}">
              <a16:creationId xmlns:a16="http://schemas.microsoft.com/office/drawing/2014/main" id="{F5F9136B-6EA8-11A7-94A4-90D5F716A97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64" name="Text Box 17">
          <a:extLst>
            <a:ext uri="{FF2B5EF4-FFF2-40B4-BE49-F238E27FC236}">
              <a16:creationId xmlns:a16="http://schemas.microsoft.com/office/drawing/2014/main" id="{0245BF67-4ADC-0AC2-F87B-FC67B48C90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0265" name="Text Box 18">
          <a:extLst>
            <a:ext uri="{FF2B5EF4-FFF2-40B4-BE49-F238E27FC236}">
              <a16:creationId xmlns:a16="http://schemas.microsoft.com/office/drawing/2014/main" id="{517B9F06-ED68-A471-31E6-BAF681FD22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66" name="Text Box 19">
          <a:extLst>
            <a:ext uri="{FF2B5EF4-FFF2-40B4-BE49-F238E27FC236}">
              <a16:creationId xmlns:a16="http://schemas.microsoft.com/office/drawing/2014/main" id="{21F42032-9482-6872-6919-6CA6C923AF4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67" name="Text Box 20">
          <a:extLst>
            <a:ext uri="{FF2B5EF4-FFF2-40B4-BE49-F238E27FC236}">
              <a16:creationId xmlns:a16="http://schemas.microsoft.com/office/drawing/2014/main" id="{256E5307-9B34-0CE2-F944-C98740B186D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68" name="Text Box 21">
          <a:extLst>
            <a:ext uri="{FF2B5EF4-FFF2-40B4-BE49-F238E27FC236}">
              <a16:creationId xmlns:a16="http://schemas.microsoft.com/office/drawing/2014/main" id="{86E694E9-E25A-FE72-2258-E1D2BBAE023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69" name="Text Box 2">
          <a:extLst>
            <a:ext uri="{FF2B5EF4-FFF2-40B4-BE49-F238E27FC236}">
              <a16:creationId xmlns:a16="http://schemas.microsoft.com/office/drawing/2014/main" id="{8667FA3D-1523-7E72-29DD-936A4295309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0" name="Text Box 4">
          <a:extLst>
            <a:ext uri="{FF2B5EF4-FFF2-40B4-BE49-F238E27FC236}">
              <a16:creationId xmlns:a16="http://schemas.microsoft.com/office/drawing/2014/main" id="{DDEB655A-55B6-8235-3C41-684F8DE1DF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1" name="Text Box 5">
          <a:extLst>
            <a:ext uri="{FF2B5EF4-FFF2-40B4-BE49-F238E27FC236}">
              <a16:creationId xmlns:a16="http://schemas.microsoft.com/office/drawing/2014/main" id="{14B49BF5-8417-C094-BD2C-86A80BFCDC7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72" name="Text Box 6">
          <a:extLst>
            <a:ext uri="{FF2B5EF4-FFF2-40B4-BE49-F238E27FC236}">
              <a16:creationId xmlns:a16="http://schemas.microsoft.com/office/drawing/2014/main" id="{61D98F41-DB0D-F203-8EE3-E19A8FECB7F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73" name="Text Box 12">
          <a:extLst>
            <a:ext uri="{FF2B5EF4-FFF2-40B4-BE49-F238E27FC236}">
              <a16:creationId xmlns:a16="http://schemas.microsoft.com/office/drawing/2014/main" id="{85D11E76-C06F-CA59-91A3-8B66C53126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4" name="Text Box 14">
          <a:extLst>
            <a:ext uri="{FF2B5EF4-FFF2-40B4-BE49-F238E27FC236}">
              <a16:creationId xmlns:a16="http://schemas.microsoft.com/office/drawing/2014/main" id="{ADDE2D1C-482D-444D-6FBF-DD244AE2A4C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5" name="Text Box 15">
          <a:extLst>
            <a:ext uri="{FF2B5EF4-FFF2-40B4-BE49-F238E27FC236}">
              <a16:creationId xmlns:a16="http://schemas.microsoft.com/office/drawing/2014/main" id="{4AD9C465-CBAF-F13B-499E-B26A9467D7D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76" name="Text Box 16">
          <a:extLst>
            <a:ext uri="{FF2B5EF4-FFF2-40B4-BE49-F238E27FC236}">
              <a16:creationId xmlns:a16="http://schemas.microsoft.com/office/drawing/2014/main" id="{A29C315F-8A92-2DEC-587F-A04EA717CA7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0277" name="Text Box 17">
          <a:extLst>
            <a:ext uri="{FF2B5EF4-FFF2-40B4-BE49-F238E27FC236}">
              <a16:creationId xmlns:a16="http://schemas.microsoft.com/office/drawing/2014/main" id="{6D6117E5-B700-5665-5F13-6E7B07EB140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0278" name="Text Box 19">
          <a:extLst>
            <a:ext uri="{FF2B5EF4-FFF2-40B4-BE49-F238E27FC236}">
              <a16:creationId xmlns:a16="http://schemas.microsoft.com/office/drawing/2014/main" id="{400F4031-5D9B-2123-C066-BAB1454C505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0279" name="Text Box 20">
          <a:extLst>
            <a:ext uri="{FF2B5EF4-FFF2-40B4-BE49-F238E27FC236}">
              <a16:creationId xmlns:a16="http://schemas.microsoft.com/office/drawing/2014/main" id="{17CD638A-48FF-76A6-2034-E07D438FEB7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0280" name="Text Box 21">
          <a:extLst>
            <a:ext uri="{FF2B5EF4-FFF2-40B4-BE49-F238E27FC236}">
              <a16:creationId xmlns:a16="http://schemas.microsoft.com/office/drawing/2014/main" id="{E485F7D6-2071-F28E-6B0F-ED730BA9E9E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1190" name="Text Box 1">
          <a:extLst>
            <a:ext uri="{FF2B5EF4-FFF2-40B4-BE49-F238E27FC236}">
              <a16:creationId xmlns:a16="http://schemas.microsoft.com/office/drawing/2014/main" id="{CA10AF55-F821-A243-CE34-B3B7BCA1E1F7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1191" name="Text Box 2">
          <a:extLst>
            <a:ext uri="{FF2B5EF4-FFF2-40B4-BE49-F238E27FC236}">
              <a16:creationId xmlns:a16="http://schemas.microsoft.com/office/drawing/2014/main" id="{E5AFE823-DE30-B723-FFC6-2A6FAB0B90A0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1192" name="Text Box 3">
          <a:extLst>
            <a:ext uri="{FF2B5EF4-FFF2-40B4-BE49-F238E27FC236}">
              <a16:creationId xmlns:a16="http://schemas.microsoft.com/office/drawing/2014/main" id="{57908869-16A7-BC72-3B0C-092D4B611E84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1193" name="Text Box 4">
          <a:extLst>
            <a:ext uri="{FF2B5EF4-FFF2-40B4-BE49-F238E27FC236}">
              <a16:creationId xmlns:a16="http://schemas.microsoft.com/office/drawing/2014/main" id="{28D9C0A2-0343-B38B-2874-6C8BDBFA9585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1194" name="Text Box 5">
          <a:extLst>
            <a:ext uri="{FF2B5EF4-FFF2-40B4-BE49-F238E27FC236}">
              <a16:creationId xmlns:a16="http://schemas.microsoft.com/office/drawing/2014/main" id="{DEFEEBC4-DA9A-4AC1-312B-765AC134C94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1195" name="Text Box 6">
          <a:extLst>
            <a:ext uri="{FF2B5EF4-FFF2-40B4-BE49-F238E27FC236}">
              <a16:creationId xmlns:a16="http://schemas.microsoft.com/office/drawing/2014/main" id="{A28EDCA2-70CA-0B68-CB85-2527F5A3C9CA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1196" name="Text Box 1">
          <a:extLst>
            <a:ext uri="{FF2B5EF4-FFF2-40B4-BE49-F238E27FC236}">
              <a16:creationId xmlns:a16="http://schemas.microsoft.com/office/drawing/2014/main" id="{4F9CF580-CA35-BF0C-76AC-C8146312BDC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197" name="Text Box 2">
          <a:extLst>
            <a:ext uri="{FF2B5EF4-FFF2-40B4-BE49-F238E27FC236}">
              <a16:creationId xmlns:a16="http://schemas.microsoft.com/office/drawing/2014/main" id="{04BE41EC-353C-7BBF-AB4F-A391B79CAAB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198" name="Text Box 3">
          <a:extLst>
            <a:ext uri="{FF2B5EF4-FFF2-40B4-BE49-F238E27FC236}">
              <a16:creationId xmlns:a16="http://schemas.microsoft.com/office/drawing/2014/main" id="{39B61BD0-6D87-6F98-6B11-C82CF92A22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199" name="Text Box 4">
          <a:extLst>
            <a:ext uri="{FF2B5EF4-FFF2-40B4-BE49-F238E27FC236}">
              <a16:creationId xmlns:a16="http://schemas.microsoft.com/office/drawing/2014/main" id="{36FBFF63-65D1-58DF-3F72-04402A56DEC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00" name="Text Box 5">
          <a:extLst>
            <a:ext uri="{FF2B5EF4-FFF2-40B4-BE49-F238E27FC236}">
              <a16:creationId xmlns:a16="http://schemas.microsoft.com/office/drawing/2014/main" id="{343E6F77-D2E4-50BB-7428-60F422561D4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01" name="Text Box 6">
          <a:extLst>
            <a:ext uri="{FF2B5EF4-FFF2-40B4-BE49-F238E27FC236}">
              <a16:creationId xmlns:a16="http://schemas.microsoft.com/office/drawing/2014/main" id="{7F080C33-1E8E-4E39-546C-EAE9BD988C7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02" name="Text Box 7">
          <a:extLst>
            <a:ext uri="{FF2B5EF4-FFF2-40B4-BE49-F238E27FC236}">
              <a16:creationId xmlns:a16="http://schemas.microsoft.com/office/drawing/2014/main" id="{D2243B23-9A2F-C0DF-175D-A4D2DFE32F3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03" name="Text Box 8">
          <a:extLst>
            <a:ext uri="{FF2B5EF4-FFF2-40B4-BE49-F238E27FC236}">
              <a16:creationId xmlns:a16="http://schemas.microsoft.com/office/drawing/2014/main" id="{A02F1F63-1DFE-3FDD-5E83-8D54D0527DD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04" name="Text Box 9">
          <a:extLst>
            <a:ext uri="{FF2B5EF4-FFF2-40B4-BE49-F238E27FC236}">
              <a16:creationId xmlns:a16="http://schemas.microsoft.com/office/drawing/2014/main" id="{92A881DD-0614-D589-A59A-7A3A682CC47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05" name="Text Box 10">
          <a:extLst>
            <a:ext uri="{FF2B5EF4-FFF2-40B4-BE49-F238E27FC236}">
              <a16:creationId xmlns:a16="http://schemas.microsoft.com/office/drawing/2014/main" id="{BB666098-2C6C-6E10-E407-2A0AB9CCD2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06" name="Text Box 11">
          <a:extLst>
            <a:ext uri="{FF2B5EF4-FFF2-40B4-BE49-F238E27FC236}">
              <a16:creationId xmlns:a16="http://schemas.microsoft.com/office/drawing/2014/main" id="{07B2BA58-5490-3A55-63BF-25993671305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07" name="Text Box 12">
          <a:extLst>
            <a:ext uri="{FF2B5EF4-FFF2-40B4-BE49-F238E27FC236}">
              <a16:creationId xmlns:a16="http://schemas.microsoft.com/office/drawing/2014/main" id="{AB116AD7-9851-BDB7-054D-A87F60B00D1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08" name="Text Box 13">
          <a:extLst>
            <a:ext uri="{FF2B5EF4-FFF2-40B4-BE49-F238E27FC236}">
              <a16:creationId xmlns:a16="http://schemas.microsoft.com/office/drawing/2014/main" id="{2C2D6B0B-50F2-3049-B8D6-97A566F4463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09" name="Text Box 14">
          <a:extLst>
            <a:ext uri="{FF2B5EF4-FFF2-40B4-BE49-F238E27FC236}">
              <a16:creationId xmlns:a16="http://schemas.microsoft.com/office/drawing/2014/main" id="{B9D5DDE1-ABE9-B73C-58C0-C02BB32C338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10" name="Text Box 15">
          <a:extLst>
            <a:ext uri="{FF2B5EF4-FFF2-40B4-BE49-F238E27FC236}">
              <a16:creationId xmlns:a16="http://schemas.microsoft.com/office/drawing/2014/main" id="{7F60FD15-90E0-31E5-13BD-FE81632230D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11" name="Text Box 16">
          <a:extLst>
            <a:ext uri="{FF2B5EF4-FFF2-40B4-BE49-F238E27FC236}">
              <a16:creationId xmlns:a16="http://schemas.microsoft.com/office/drawing/2014/main" id="{ACD6B36C-0103-2FDA-8BA7-B86D6BB240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12" name="Text Box 17">
          <a:extLst>
            <a:ext uri="{FF2B5EF4-FFF2-40B4-BE49-F238E27FC236}">
              <a16:creationId xmlns:a16="http://schemas.microsoft.com/office/drawing/2014/main" id="{86CF04A5-9E07-540E-3994-0B21494B800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13" name="Text Box 18">
          <a:extLst>
            <a:ext uri="{FF2B5EF4-FFF2-40B4-BE49-F238E27FC236}">
              <a16:creationId xmlns:a16="http://schemas.microsoft.com/office/drawing/2014/main" id="{06C4C8A5-E1A5-9287-6FA3-51A208AC9FB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14" name="Text Box 19">
          <a:extLst>
            <a:ext uri="{FF2B5EF4-FFF2-40B4-BE49-F238E27FC236}">
              <a16:creationId xmlns:a16="http://schemas.microsoft.com/office/drawing/2014/main" id="{ADC35114-4F87-3260-DFA8-5D73693E481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15" name="Text Box 20">
          <a:extLst>
            <a:ext uri="{FF2B5EF4-FFF2-40B4-BE49-F238E27FC236}">
              <a16:creationId xmlns:a16="http://schemas.microsoft.com/office/drawing/2014/main" id="{6A9EB39B-4B5D-72DC-1CBA-B776CC91A99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16" name="Text Box 21">
          <a:extLst>
            <a:ext uri="{FF2B5EF4-FFF2-40B4-BE49-F238E27FC236}">
              <a16:creationId xmlns:a16="http://schemas.microsoft.com/office/drawing/2014/main" id="{D3FCBF74-B906-E66C-538A-99D3E01125A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17" name="Text Box 2">
          <a:extLst>
            <a:ext uri="{FF2B5EF4-FFF2-40B4-BE49-F238E27FC236}">
              <a16:creationId xmlns:a16="http://schemas.microsoft.com/office/drawing/2014/main" id="{02027A78-3F02-E142-E8AE-1A2235B212B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18" name="Text Box 3">
          <a:extLst>
            <a:ext uri="{FF2B5EF4-FFF2-40B4-BE49-F238E27FC236}">
              <a16:creationId xmlns:a16="http://schemas.microsoft.com/office/drawing/2014/main" id="{AD03563B-2426-9552-8772-32508136166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19" name="Text Box 4">
          <a:extLst>
            <a:ext uri="{FF2B5EF4-FFF2-40B4-BE49-F238E27FC236}">
              <a16:creationId xmlns:a16="http://schemas.microsoft.com/office/drawing/2014/main" id="{26ECF538-D36E-A237-4F3D-B8E13D0E50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20" name="Text Box 5">
          <a:extLst>
            <a:ext uri="{FF2B5EF4-FFF2-40B4-BE49-F238E27FC236}">
              <a16:creationId xmlns:a16="http://schemas.microsoft.com/office/drawing/2014/main" id="{B082CD73-797C-3433-3D0F-6B1396D516B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21" name="Text Box 6">
          <a:extLst>
            <a:ext uri="{FF2B5EF4-FFF2-40B4-BE49-F238E27FC236}">
              <a16:creationId xmlns:a16="http://schemas.microsoft.com/office/drawing/2014/main" id="{E0F74AB5-F730-64FB-3C69-4C050C307D7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22" name="Text Box 7">
          <a:extLst>
            <a:ext uri="{FF2B5EF4-FFF2-40B4-BE49-F238E27FC236}">
              <a16:creationId xmlns:a16="http://schemas.microsoft.com/office/drawing/2014/main" id="{28C41677-A1CE-D50A-BCCD-FFB2EEA198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23" name="Text Box 8">
          <a:extLst>
            <a:ext uri="{FF2B5EF4-FFF2-40B4-BE49-F238E27FC236}">
              <a16:creationId xmlns:a16="http://schemas.microsoft.com/office/drawing/2014/main" id="{DB251187-4A24-2BE5-B591-CE13A8F3FBA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24" name="Text Box 9">
          <a:extLst>
            <a:ext uri="{FF2B5EF4-FFF2-40B4-BE49-F238E27FC236}">
              <a16:creationId xmlns:a16="http://schemas.microsoft.com/office/drawing/2014/main" id="{1C7AFE87-7728-620B-6438-347E677FA94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25" name="Text Box 10">
          <a:extLst>
            <a:ext uri="{FF2B5EF4-FFF2-40B4-BE49-F238E27FC236}">
              <a16:creationId xmlns:a16="http://schemas.microsoft.com/office/drawing/2014/main" id="{E338ED4A-559D-E2AC-12A3-66ADD55C775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26" name="Text Box 11">
          <a:extLst>
            <a:ext uri="{FF2B5EF4-FFF2-40B4-BE49-F238E27FC236}">
              <a16:creationId xmlns:a16="http://schemas.microsoft.com/office/drawing/2014/main" id="{3FAEA53F-A937-43BA-D491-517EBC1E10F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27" name="Text Box 12">
          <a:extLst>
            <a:ext uri="{FF2B5EF4-FFF2-40B4-BE49-F238E27FC236}">
              <a16:creationId xmlns:a16="http://schemas.microsoft.com/office/drawing/2014/main" id="{95ED7E84-585B-0277-E3D9-B25044FC06D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28" name="Text Box 13">
          <a:extLst>
            <a:ext uri="{FF2B5EF4-FFF2-40B4-BE49-F238E27FC236}">
              <a16:creationId xmlns:a16="http://schemas.microsoft.com/office/drawing/2014/main" id="{D0628920-D8FB-8D49-1046-10DC6F53526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29" name="Text Box 14">
          <a:extLst>
            <a:ext uri="{FF2B5EF4-FFF2-40B4-BE49-F238E27FC236}">
              <a16:creationId xmlns:a16="http://schemas.microsoft.com/office/drawing/2014/main" id="{DA739031-8984-FC58-AFBA-C959AE7F82D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0" name="Text Box 15">
          <a:extLst>
            <a:ext uri="{FF2B5EF4-FFF2-40B4-BE49-F238E27FC236}">
              <a16:creationId xmlns:a16="http://schemas.microsoft.com/office/drawing/2014/main" id="{CD1017BC-FF82-5025-C57B-46CF9AEAE9B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31" name="Text Box 16">
          <a:extLst>
            <a:ext uri="{FF2B5EF4-FFF2-40B4-BE49-F238E27FC236}">
              <a16:creationId xmlns:a16="http://schemas.microsoft.com/office/drawing/2014/main" id="{C4B29D9B-FD1D-E7F3-D7BC-56B8AB55B9C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32" name="Text Box 17">
          <a:extLst>
            <a:ext uri="{FF2B5EF4-FFF2-40B4-BE49-F238E27FC236}">
              <a16:creationId xmlns:a16="http://schemas.microsoft.com/office/drawing/2014/main" id="{9F3D009F-89E1-3FA4-9C2F-C0112322B5C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33" name="Text Box 18">
          <a:extLst>
            <a:ext uri="{FF2B5EF4-FFF2-40B4-BE49-F238E27FC236}">
              <a16:creationId xmlns:a16="http://schemas.microsoft.com/office/drawing/2014/main" id="{88B90796-65F8-899B-B003-1117A71F6DD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34" name="Text Box 19">
          <a:extLst>
            <a:ext uri="{FF2B5EF4-FFF2-40B4-BE49-F238E27FC236}">
              <a16:creationId xmlns:a16="http://schemas.microsoft.com/office/drawing/2014/main" id="{413E4DAF-9211-9228-C615-EE8C48F76E0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5" name="Text Box 20">
          <a:extLst>
            <a:ext uri="{FF2B5EF4-FFF2-40B4-BE49-F238E27FC236}">
              <a16:creationId xmlns:a16="http://schemas.microsoft.com/office/drawing/2014/main" id="{69590DB8-BD5A-69A4-087B-0C77D846C98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36" name="Text Box 21">
          <a:extLst>
            <a:ext uri="{FF2B5EF4-FFF2-40B4-BE49-F238E27FC236}">
              <a16:creationId xmlns:a16="http://schemas.microsoft.com/office/drawing/2014/main" id="{E91E1C3E-9879-A6B2-5B20-65D8F3A8FF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37" name="Text Box 2">
          <a:extLst>
            <a:ext uri="{FF2B5EF4-FFF2-40B4-BE49-F238E27FC236}">
              <a16:creationId xmlns:a16="http://schemas.microsoft.com/office/drawing/2014/main" id="{D7A4D767-FD85-0CFB-A163-BC105879CB0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38" name="Text Box 4">
          <a:extLst>
            <a:ext uri="{FF2B5EF4-FFF2-40B4-BE49-F238E27FC236}">
              <a16:creationId xmlns:a16="http://schemas.microsoft.com/office/drawing/2014/main" id="{579FDA14-669A-899F-1AEC-20E2C730870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39" name="Text Box 5">
          <a:extLst>
            <a:ext uri="{FF2B5EF4-FFF2-40B4-BE49-F238E27FC236}">
              <a16:creationId xmlns:a16="http://schemas.microsoft.com/office/drawing/2014/main" id="{B33A66B6-21FB-DF9F-24D3-201EB9D2C0B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0" name="Text Box 6">
          <a:extLst>
            <a:ext uri="{FF2B5EF4-FFF2-40B4-BE49-F238E27FC236}">
              <a16:creationId xmlns:a16="http://schemas.microsoft.com/office/drawing/2014/main" id="{FE59EAC1-4EE4-D8E0-9862-AF39E34B78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41" name="Text Box 12">
          <a:extLst>
            <a:ext uri="{FF2B5EF4-FFF2-40B4-BE49-F238E27FC236}">
              <a16:creationId xmlns:a16="http://schemas.microsoft.com/office/drawing/2014/main" id="{FC382A90-E807-A164-26F3-4D55F2BB1AE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2" name="Text Box 14">
          <a:extLst>
            <a:ext uri="{FF2B5EF4-FFF2-40B4-BE49-F238E27FC236}">
              <a16:creationId xmlns:a16="http://schemas.microsoft.com/office/drawing/2014/main" id="{7CB478C8-5651-F4E5-736C-747BD0FEC05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43" name="Text Box 15">
          <a:extLst>
            <a:ext uri="{FF2B5EF4-FFF2-40B4-BE49-F238E27FC236}">
              <a16:creationId xmlns:a16="http://schemas.microsoft.com/office/drawing/2014/main" id="{5A619827-AA79-2A1C-194B-60F0FACB071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4" name="Text Box 16">
          <a:extLst>
            <a:ext uri="{FF2B5EF4-FFF2-40B4-BE49-F238E27FC236}">
              <a16:creationId xmlns:a16="http://schemas.microsoft.com/office/drawing/2014/main" id="{DCAEDE93-3EFE-6C5A-20D2-222F03D5B26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45" name="Text Box 17">
          <a:extLst>
            <a:ext uri="{FF2B5EF4-FFF2-40B4-BE49-F238E27FC236}">
              <a16:creationId xmlns:a16="http://schemas.microsoft.com/office/drawing/2014/main" id="{5038A1DF-A207-790A-F434-406B58299C2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6" name="Text Box 19">
          <a:extLst>
            <a:ext uri="{FF2B5EF4-FFF2-40B4-BE49-F238E27FC236}">
              <a16:creationId xmlns:a16="http://schemas.microsoft.com/office/drawing/2014/main" id="{7EEAD0CF-BD89-DCFC-F40D-1261D750E2A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47" name="Text Box 20">
          <a:extLst>
            <a:ext uri="{FF2B5EF4-FFF2-40B4-BE49-F238E27FC236}">
              <a16:creationId xmlns:a16="http://schemas.microsoft.com/office/drawing/2014/main" id="{C4E73C5F-EA48-5664-3D17-D4B1B6C18DE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48" name="Text Box 21">
          <a:extLst>
            <a:ext uri="{FF2B5EF4-FFF2-40B4-BE49-F238E27FC236}">
              <a16:creationId xmlns:a16="http://schemas.microsoft.com/office/drawing/2014/main" id="{8EC57934-9113-B9E4-0078-76D52565EEE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49" name="Text Box 24">
          <a:extLst>
            <a:ext uri="{FF2B5EF4-FFF2-40B4-BE49-F238E27FC236}">
              <a16:creationId xmlns:a16="http://schemas.microsoft.com/office/drawing/2014/main" id="{B371A0D3-9427-DD79-F76D-7E19E10A41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50" name="Text Box 25">
          <a:extLst>
            <a:ext uri="{FF2B5EF4-FFF2-40B4-BE49-F238E27FC236}">
              <a16:creationId xmlns:a16="http://schemas.microsoft.com/office/drawing/2014/main" id="{AE8FBC1F-13F6-4AA1-433D-344FAABE406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51" name="Text Box 26">
          <a:extLst>
            <a:ext uri="{FF2B5EF4-FFF2-40B4-BE49-F238E27FC236}">
              <a16:creationId xmlns:a16="http://schemas.microsoft.com/office/drawing/2014/main" id="{DF25C420-A6C2-157A-C656-FF5AFC7423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1252" name="Text Box 1">
          <a:extLst>
            <a:ext uri="{FF2B5EF4-FFF2-40B4-BE49-F238E27FC236}">
              <a16:creationId xmlns:a16="http://schemas.microsoft.com/office/drawing/2014/main" id="{863EC1E1-BDE9-F868-F8B8-D77B6606E666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53" name="Text Box 2">
          <a:extLst>
            <a:ext uri="{FF2B5EF4-FFF2-40B4-BE49-F238E27FC236}">
              <a16:creationId xmlns:a16="http://schemas.microsoft.com/office/drawing/2014/main" id="{57ED4A0A-0382-8E5C-F024-4C6EF224FA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54" name="Text Box 3">
          <a:extLst>
            <a:ext uri="{FF2B5EF4-FFF2-40B4-BE49-F238E27FC236}">
              <a16:creationId xmlns:a16="http://schemas.microsoft.com/office/drawing/2014/main" id="{10F28016-DE5D-E980-1858-734D8BE67D5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55" name="Text Box 4">
          <a:extLst>
            <a:ext uri="{FF2B5EF4-FFF2-40B4-BE49-F238E27FC236}">
              <a16:creationId xmlns:a16="http://schemas.microsoft.com/office/drawing/2014/main" id="{4370BDE7-156E-2591-02A7-344C67069AD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56" name="Text Box 5">
          <a:extLst>
            <a:ext uri="{FF2B5EF4-FFF2-40B4-BE49-F238E27FC236}">
              <a16:creationId xmlns:a16="http://schemas.microsoft.com/office/drawing/2014/main" id="{879EA61E-5DD4-077F-0768-168B5A74F57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57" name="Text Box 6">
          <a:extLst>
            <a:ext uri="{FF2B5EF4-FFF2-40B4-BE49-F238E27FC236}">
              <a16:creationId xmlns:a16="http://schemas.microsoft.com/office/drawing/2014/main" id="{74820F47-0D5F-E43A-930C-94C0C3A9FEA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58" name="Text Box 7">
          <a:extLst>
            <a:ext uri="{FF2B5EF4-FFF2-40B4-BE49-F238E27FC236}">
              <a16:creationId xmlns:a16="http://schemas.microsoft.com/office/drawing/2014/main" id="{5BA9C1F3-8E0A-E4EF-425C-4759330248A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59" name="Text Box 8">
          <a:extLst>
            <a:ext uri="{FF2B5EF4-FFF2-40B4-BE49-F238E27FC236}">
              <a16:creationId xmlns:a16="http://schemas.microsoft.com/office/drawing/2014/main" id="{52BD3CE8-8B85-55D4-0DC1-55DE98F3D34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60" name="Text Box 9">
          <a:extLst>
            <a:ext uri="{FF2B5EF4-FFF2-40B4-BE49-F238E27FC236}">
              <a16:creationId xmlns:a16="http://schemas.microsoft.com/office/drawing/2014/main" id="{1854C273-05DC-3FFF-89A5-C4AC4844910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61" name="Text Box 10">
          <a:extLst>
            <a:ext uri="{FF2B5EF4-FFF2-40B4-BE49-F238E27FC236}">
              <a16:creationId xmlns:a16="http://schemas.microsoft.com/office/drawing/2014/main" id="{EC796245-1787-0E33-151D-08C2FD30571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62" name="Text Box 11">
          <a:extLst>
            <a:ext uri="{FF2B5EF4-FFF2-40B4-BE49-F238E27FC236}">
              <a16:creationId xmlns:a16="http://schemas.microsoft.com/office/drawing/2014/main" id="{ADEBF380-2F66-68AE-AA70-8899CA1A5F0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63" name="Text Box 12">
          <a:extLst>
            <a:ext uri="{FF2B5EF4-FFF2-40B4-BE49-F238E27FC236}">
              <a16:creationId xmlns:a16="http://schemas.microsoft.com/office/drawing/2014/main" id="{EED5CA1B-FB0D-FE3E-FB75-6704E7CA370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64" name="Text Box 13">
          <a:extLst>
            <a:ext uri="{FF2B5EF4-FFF2-40B4-BE49-F238E27FC236}">
              <a16:creationId xmlns:a16="http://schemas.microsoft.com/office/drawing/2014/main" id="{97D4C4D9-FD30-9F7C-B679-575552D3789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65" name="Text Box 14">
          <a:extLst>
            <a:ext uri="{FF2B5EF4-FFF2-40B4-BE49-F238E27FC236}">
              <a16:creationId xmlns:a16="http://schemas.microsoft.com/office/drawing/2014/main" id="{9D9952A1-A80A-A1D5-368F-964421B1546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66" name="Text Box 15">
          <a:extLst>
            <a:ext uri="{FF2B5EF4-FFF2-40B4-BE49-F238E27FC236}">
              <a16:creationId xmlns:a16="http://schemas.microsoft.com/office/drawing/2014/main" id="{3CC3A8E7-EE0D-5AF3-F8AA-383667C19A6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67" name="Text Box 16">
          <a:extLst>
            <a:ext uri="{FF2B5EF4-FFF2-40B4-BE49-F238E27FC236}">
              <a16:creationId xmlns:a16="http://schemas.microsoft.com/office/drawing/2014/main" id="{79FA2E04-73F9-8D93-81B2-05C8C1C2966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68" name="Text Box 17">
          <a:extLst>
            <a:ext uri="{FF2B5EF4-FFF2-40B4-BE49-F238E27FC236}">
              <a16:creationId xmlns:a16="http://schemas.microsoft.com/office/drawing/2014/main" id="{F5612B9B-9CB1-9008-D6B8-AF95D30B982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69" name="Text Box 18">
          <a:extLst>
            <a:ext uri="{FF2B5EF4-FFF2-40B4-BE49-F238E27FC236}">
              <a16:creationId xmlns:a16="http://schemas.microsoft.com/office/drawing/2014/main" id="{E2D55159-F5ED-BD1F-0190-ED8403A9917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70" name="Text Box 19">
          <a:extLst>
            <a:ext uri="{FF2B5EF4-FFF2-40B4-BE49-F238E27FC236}">
              <a16:creationId xmlns:a16="http://schemas.microsoft.com/office/drawing/2014/main" id="{5980346A-6514-4A4E-3505-2955A5D6A2B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71" name="Text Box 20">
          <a:extLst>
            <a:ext uri="{FF2B5EF4-FFF2-40B4-BE49-F238E27FC236}">
              <a16:creationId xmlns:a16="http://schemas.microsoft.com/office/drawing/2014/main" id="{FF75D986-5AA7-8745-AA23-6F0AC685E1B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72" name="Text Box 21">
          <a:extLst>
            <a:ext uri="{FF2B5EF4-FFF2-40B4-BE49-F238E27FC236}">
              <a16:creationId xmlns:a16="http://schemas.microsoft.com/office/drawing/2014/main" id="{3335DDB1-6C57-1AE0-90DF-C692BD09714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73" name="Text Box 2">
          <a:extLst>
            <a:ext uri="{FF2B5EF4-FFF2-40B4-BE49-F238E27FC236}">
              <a16:creationId xmlns:a16="http://schemas.microsoft.com/office/drawing/2014/main" id="{50A03873-178A-FA03-BEA0-801A40A1A1B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74" name="Text Box 3">
          <a:extLst>
            <a:ext uri="{FF2B5EF4-FFF2-40B4-BE49-F238E27FC236}">
              <a16:creationId xmlns:a16="http://schemas.microsoft.com/office/drawing/2014/main" id="{2FBBC0EE-B9F2-2A03-9A14-9C9063B3195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75" name="Text Box 4">
          <a:extLst>
            <a:ext uri="{FF2B5EF4-FFF2-40B4-BE49-F238E27FC236}">
              <a16:creationId xmlns:a16="http://schemas.microsoft.com/office/drawing/2014/main" id="{E4659D1F-04F9-5AFE-F074-9390B4B7DE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76" name="Text Box 5">
          <a:extLst>
            <a:ext uri="{FF2B5EF4-FFF2-40B4-BE49-F238E27FC236}">
              <a16:creationId xmlns:a16="http://schemas.microsoft.com/office/drawing/2014/main" id="{9FC8E8A2-8EA4-162E-9C2A-25E9CA21670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77" name="Text Box 6">
          <a:extLst>
            <a:ext uri="{FF2B5EF4-FFF2-40B4-BE49-F238E27FC236}">
              <a16:creationId xmlns:a16="http://schemas.microsoft.com/office/drawing/2014/main" id="{89C30307-4F7F-1179-B2C0-D2A3BDCB6D2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78" name="Text Box 7">
          <a:extLst>
            <a:ext uri="{FF2B5EF4-FFF2-40B4-BE49-F238E27FC236}">
              <a16:creationId xmlns:a16="http://schemas.microsoft.com/office/drawing/2014/main" id="{512779DA-84B8-DCC1-E4E8-528F0FD8464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79" name="Text Box 8">
          <a:extLst>
            <a:ext uri="{FF2B5EF4-FFF2-40B4-BE49-F238E27FC236}">
              <a16:creationId xmlns:a16="http://schemas.microsoft.com/office/drawing/2014/main" id="{57AAA573-AEC1-6B13-DB3B-6133E28E70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80" name="Text Box 9">
          <a:extLst>
            <a:ext uri="{FF2B5EF4-FFF2-40B4-BE49-F238E27FC236}">
              <a16:creationId xmlns:a16="http://schemas.microsoft.com/office/drawing/2014/main" id="{2DBE334F-1FB5-E58A-EA73-7AAF6736EB9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81" name="Text Box 10">
          <a:extLst>
            <a:ext uri="{FF2B5EF4-FFF2-40B4-BE49-F238E27FC236}">
              <a16:creationId xmlns:a16="http://schemas.microsoft.com/office/drawing/2014/main" id="{4172F376-CA34-E81B-03D8-888C60A5CF3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82" name="Text Box 11">
          <a:extLst>
            <a:ext uri="{FF2B5EF4-FFF2-40B4-BE49-F238E27FC236}">
              <a16:creationId xmlns:a16="http://schemas.microsoft.com/office/drawing/2014/main" id="{F3BD29C8-1C98-ED61-4280-579352A5235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83" name="Text Box 12">
          <a:extLst>
            <a:ext uri="{FF2B5EF4-FFF2-40B4-BE49-F238E27FC236}">
              <a16:creationId xmlns:a16="http://schemas.microsoft.com/office/drawing/2014/main" id="{58719B8A-2174-7403-B953-8A1CDDA95B6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84" name="Text Box 13">
          <a:extLst>
            <a:ext uri="{FF2B5EF4-FFF2-40B4-BE49-F238E27FC236}">
              <a16:creationId xmlns:a16="http://schemas.microsoft.com/office/drawing/2014/main" id="{F79F0A25-2249-5E11-B261-5333F09DE53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85" name="Text Box 14">
          <a:extLst>
            <a:ext uri="{FF2B5EF4-FFF2-40B4-BE49-F238E27FC236}">
              <a16:creationId xmlns:a16="http://schemas.microsoft.com/office/drawing/2014/main" id="{0125538E-A128-259A-A9A6-E86D5520800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86" name="Text Box 15">
          <a:extLst>
            <a:ext uri="{FF2B5EF4-FFF2-40B4-BE49-F238E27FC236}">
              <a16:creationId xmlns:a16="http://schemas.microsoft.com/office/drawing/2014/main" id="{72E76173-141B-E470-1FD6-FBA68EA5B74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87" name="Text Box 16">
          <a:extLst>
            <a:ext uri="{FF2B5EF4-FFF2-40B4-BE49-F238E27FC236}">
              <a16:creationId xmlns:a16="http://schemas.microsoft.com/office/drawing/2014/main" id="{A9C36DE4-C5E9-6E4A-E28F-FD3A06617E5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88" name="Text Box 17">
          <a:extLst>
            <a:ext uri="{FF2B5EF4-FFF2-40B4-BE49-F238E27FC236}">
              <a16:creationId xmlns:a16="http://schemas.microsoft.com/office/drawing/2014/main" id="{EFBB47D5-6E28-8CDF-E603-459BC395DF2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1289" name="Text Box 18">
          <a:extLst>
            <a:ext uri="{FF2B5EF4-FFF2-40B4-BE49-F238E27FC236}">
              <a16:creationId xmlns:a16="http://schemas.microsoft.com/office/drawing/2014/main" id="{5C186997-1A65-3280-513A-7ED8A0B1BF0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0" name="Text Box 19">
          <a:extLst>
            <a:ext uri="{FF2B5EF4-FFF2-40B4-BE49-F238E27FC236}">
              <a16:creationId xmlns:a16="http://schemas.microsoft.com/office/drawing/2014/main" id="{3F727D85-3F48-B7C6-8E24-614FBCF69EB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1" name="Text Box 20">
          <a:extLst>
            <a:ext uri="{FF2B5EF4-FFF2-40B4-BE49-F238E27FC236}">
              <a16:creationId xmlns:a16="http://schemas.microsoft.com/office/drawing/2014/main" id="{7FEB4287-9347-9A87-9D46-D47D1F29B0E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92" name="Text Box 21">
          <a:extLst>
            <a:ext uri="{FF2B5EF4-FFF2-40B4-BE49-F238E27FC236}">
              <a16:creationId xmlns:a16="http://schemas.microsoft.com/office/drawing/2014/main" id="{A0B97880-6B96-2579-B6F0-23169A451A8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93" name="Text Box 2">
          <a:extLst>
            <a:ext uri="{FF2B5EF4-FFF2-40B4-BE49-F238E27FC236}">
              <a16:creationId xmlns:a16="http://schemas.microsoft.com/office/drawing/2014/main" id="{32D06C95-0014-4279-07E7-D628DCC37B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4" name="Text Box 4">
          <a:extLst>
            <a:ext uri="{FF2B5EF4-FFF2-40B4-BE49-F238E27FC236}">
              <a16:creationId xmlns:a16="http://schemas.microsoft.com/office/drawing/2014/main" id="{A61D5812-220C-F425-E5CE-E6C5635A7EC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5" name="Text Box 5">
          <a:extLst>
            <a:ext uri="{FF2B5EF4-FFF2-40B4-BE49-F238E27FC236}">
              <a16:creationId xmlns:a16="http://schemas.microsoft.com/office/drawing/2014/main" id="{015D15FC-E6BA-6E0D-922E-232FDAC9724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296" name="Text Box 6">
          <a:extLst>
            <a:ext uri="{FF2B5EF4-FFF2-40B4-BE49-F238E27FC236}">
              <a16:creationId xmlns:a16="http://schemas.microsoft.com/office/drawing/2014/main" id="{1BCA7226-DF66-97C8-9F20-A55C785EADE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297" name="Text Box 12">
          <a:extLst>
            <a:ext uri="{FF2B5EF4-FFF2-40B4-BE49-F238E27FC236}">
              <a16:creationId xmlns:a16="http://schemas.microsoft.com/office/drawing/2014/main" id="{12266F20-201B-CF2C-5951-5EAF79E8CA6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298" name="Text Box 14">
          <a:extLst>
            <a:ext uri="{FF2B5EF4-FFF2-40B4-BE49-F238E27FC236}">
              <a16:creationId xmlns:a16="http://schemas.microsoft.com/office/drawing/2014/main" id="{18942BCC-18D4-9E53-415F-72C2FA1F41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299" name="Text Box 15">
          <a:extLst>
            <a:ext uri="{FF2B5EF4-FFF2-40B4-BE49-F238E27FC236}">
              <a16:creationId xmlns:a16="http://schemas.microsoft.com/office/drawing/2014/main" id="{92D4A285-A088-CA60-2958-32CF99FB51F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300" name="Text Box 16">
          <a:extLst>
            <a:ext uri="{FF2B5EF4-FFF2-40B4-BE49-F238E27FC236}">
              <a16:creationId xmlns:a16="http://schemas.microsoft.com/office/drawing/2014/main" id="{B3EE0183-0ED3-CE04-D754-2D7726E8C54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1301" name="Text Box 17">
          <a:extLst>
            <a:ext uri="{FF2B5EF4-FFF2-40B4-BE49-F238E27FC236}">
              <a16:creationId xmlns:a16="http://schemas.microsoft.com/office/drawing/2014/main" id="{5B706481-52B7-AC7C-D072-46B6822CCEF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1302" name="Text Box 19">
          <a:extLst>
            <a:ext uri="{FF2B5EF4-FFF2-40B4-BE49-F238E27FC236}">
              <a16:creationId xmlns:a16="http://schemas.microsoft.com/office/drawing/2014/main" id="{C7D1A6A8-E18E-97C5-C69C-D428C9497AE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1303" name="Text Box 20">
          <a:extLst>
            <a:ext uri="{FF2B5EF4-FFF2-40B4-BE49-F238E27FC236}">
              <a16:creationId xmlns:a16="http://schemas.microsoft.com/office/drawing/2014/main" id="{0637B4C2-EC7B-1FF7-E9B2-EF6D4C8D40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1304" name="Text Box 21">
          <a:extLst>
            <a:ext uri="{FF2B5EF4-FFF2-40B4-BE49-F238E27FC236}">
              <a16:creationId xmlns:a16="http://schemas.microsoft.com/office/drawing/2014/main" id="{1E0C84A9-279D-3677-F6E9-CD32A4B93F4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2214" name="Text Box 1">
          <a:extLst>
            <a:ext uri="{FF2B5EF4-FFF2-40B4-BE49-F238E27FC236}">
              <a16:creationId xmlns:a16="http://schemas.microsoft.com/office/drawing/2014/main" id="{BF52DA96-805E-7309-BE54-EEA8D84EFD6C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2215" name="Text Box 2">
          <a:extLst>
            <a:ext uri="{FF2B5EF4-FFF2-40B4-BE49-F238E27FC236}">
              <a16:creationId xmlns:a16="http://schemas.microsoft.com/office/drawing/2014/main" id="{D0C2A8B9-236D-C826-3897-90B12539167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2216" name="Text Box 3">
          <a:extLst>
            <a:ext uri="{FF2B5EF4-FFF2-40B4-BE49-F238E27FC236}">
              <a16:creationId xmlns:a16="http://schemas.microsoft.com/office/drawing/2014/main" id="{D4C7E927-1336-CB5E-00A9-851ED6B88377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2217" name="Text Box 4">
          <a:extLst>
            <a:ext uri="{FF2B5EF4-FFF2-40B4-BE49-F238E27FC236}">
              <a16:creationId xmlns:a16="http://schemas.microsoft.com/office/drawing/2014/main" id="{815DA007-1C15-A990-D8C4-9408E19C5A5F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2218" name="Text Box 5">
          <a:extLst>
            <a:ext uri="{FF2B5EF4-FFF2-40B4-BE49-F238E27FC236}">
              <a16:creationId xmlns:a16="http://schemas.microsoft.com/office/drawing/2014/main" id="{9BF4D179-16EC-8C18-0E76-F8F2D23A05AE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2219" name="Text Box 6">
          <a:extLst>
            <a:ext uri="{FF2B5EF4-FFF2-40B4-BE49-F238E27FC236}">
              <a16:creationId xmlns:a16="http://schemas.microsoft.com/office/drawing/2014/main" id="{76AEC4DB-6C72-DF12-C841-734D17CAD948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2220" name="Text Box 1">
          <a:extLst>
            <a:ext uri="{FF2B5EF4-FFF2-40B4-BE49-F238E27FC236}">
              <a16:creationId xmlns:a16="http://schemas.microsoft.com/office/drawing/2014/main" id="{DB525BB8-B695-DC47-5643-7E0AC5DFF7EC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21" name="Text Box 2">
          <a:extLst>
            <a:ext uri="{FF2B5EF4-FFF2-40B4-BE49-F238E27FC236}">
              <a16:creationId xmlns:a16="http://schemas.microsoft.com/office/drawing/2014/main" id="{032D5ADD-57A0-1681-56BD-5BB24A065BB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22" name="Text Box 3">
          <a:extLst>
            <a:ext uri="{FF2B5EF4-FFF2-40B4-BE49-F238E27FC236}">
              <a16:creationId xmlns:a16="http://schemas.microsoft.com/office/drawing/2014/main" id="{8968500E-95D8-4D15-182C-2E51582F865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23" name="Text Box 4">
          <a:extLst>
            <a:ext uri="{FF2B5EF4-FFF2-40B4-BE49-F238E27FC236}">
              <a16:creationId xmlns:a16="http://schemas.microsoft.com/office/drawing/2014/main" id="{3807FB3B-F5AA-1B63-73FF-3BE6514311C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24" name="Text Box 5">
          <a:extLst>
            <a:ext uri="{FF2B5EF4-FFF2-40B4-BE49-F238E27FC236}">
              <a16:creationId xmlns:a16="http://schemas.microsoft.com/office/drawing/2014/main" id="{7BABC3E4-0222-A36F-21AE-98FAE36A2E5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25" name="Text Box 6">
          <a:extLst>
            <a:ext uri="{FF2B5EF4-FFF2-40B4-BE49-F238E27FC236}">
              <a16:creationId xmlns:a16="http://schemas.microsoft.com/office/drawing/2014/main" id="{E7BFD140-2DBC-26FA-3759-951380FF19C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26" name="Text Box 7">
          <a:extLst>
            <a:ext uri="{FF2B5EF4-FFF2-40B4-BE49-F238E27FC236}">
              <a16:creationId xmlns:a16="http://schemas.microsoft.com/office/drawing/2014/main" id="{C5CAE3C0-5034-E85A-9DB0-26BCF73BC71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27" name="Text Box 8">
          <a:extLst>
            <a:ext uri="{FF2B5EF4-FFF2-40B4-BE49-F238E27FC236}">
              <a16:creationId xmlns:a16="http://schemas.microsoft.com/office/drawing/2014/main" id="{EF7FA06A-E55E-C445-87AE-594788EAC22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28" name="Text Box 9">
          <a:extLst>
            <a:ext uri="{FF2B5EF4-FFF2-40B4-BE49-F238E27FC236}">
              <a16:creationId xmlns:a16="http://schemas.microsoft.com/office/drawing/2014/main" id="{C1B4DD7C-B1CB-3E00-B18B-35AACBB266D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29" name="Text Box 10">
          <a:extLst>
            <a:ext uri="{FF2B5EF4-FFF2-40B4-BE49-F238E27FC236}">
              <a16:creationId xmlns:a16="http://schemas.microsoft.com/office/drawing/2014/main" id="{1C56E53D-08FA-1EB7-702A-A9A4E2360F6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30" name="Text Box 11">
          <a:extLst>
            <a:ext uri="{FF2B5EF4-FFF2-40B4-BE49-F238E27FC236}">
              <a16:creationId xmlns:a16="http://schemas.microsoft.com/office/drawing/2014/main" id="{5048EEBB-AC70-F817-A231-47614640587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31" name="Text Box 12">
          <a:extLst>
            <a:ext uri="{FF2B5EF4-FFF2-40B4-BE49-F238E27FC236}">
              <a16:creationId xmlns:a16="http://schemas.microsoft.com/office/drawing/2014/main" id="{AE8B2121-5D69-F23A-54D5-56948C19FEC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32" name="Text Box 13">
          <a:extLst>
            <a:ext uri="{FF2B5EF4-FFF2-40B4-BE49-F238E27FC236}">
              <a16:creationId xmlns:a16="http://schemas.microsoft.com/office/drawing/2014/main" id="{4233E8F7-CA2A-09D9-6193-4E17E700E6D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33" name="Text Box 14">
          <a:extLst>
            <a:ext uri="{FF2B5EF4-FFF2-40B4-BE49-F238E27FC236}">
              <a16:creationId xmlns:a16="http://schemas.microsoft.com/office/drawing/2014/main" id="{657C92B8-90BE-3100-7DCF-64E02B22E59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34" name="Text Box 15">
          <a:extLst>
            <a:ext uri="{FF2B5EF4-FFF2-40B4-BE49-F238E27FC236}">
              <a16:creationId xmlns:a16="http://schemas.microsoft.com/office/drawing/2014/main" id="{3B99B241-F981-D78A-22F8-2A32FB9CC32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35" name="Text Box 16">
          <a:extLst>
            <a:ext uri="{FF2B5EF4-FFF2-40B4-BE49-F238E27FC236}">
              <a16:creationId xmlns:a16="http://schemas.microsoft.com/office/drawing/2014/main" id="{2A434D9E-B442-113F-430A-0D2855A2FDD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36" name="Text Box 17">
          <a:extLst>
            <a:ext uri="{FF2B5EF4-FFF2-40B4-BE49-F238E27FC236}">
              <a16:creationId xmlns:a16="http://schemas.microsoft.com/office/drawing/2014/main" id="{844D6F60-07E9-2C19-EF26-88B1A0AAC13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37" name="Text Box 18">
          <a:extLst>
            <a:ext uri="{FF2B5EF4-FFF2-40B4-BE49-F238E27FC236}">
              <a16:creationId xmlns:a16="http://schemas.microsoft.com/office/drawing/2014/main" id="{B945AB85-6957-62E9-FDDC-227602220C6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38" name="Text Box 19">
          <a:extLst>
            <a:ext uri="{FF2B5EF4-FFF2-40B4-BE49-F238E27FC236}">
              <a16:creationId xmlns:a16="http://schemas.microsoft.com/office/drawing/2014/main" id="{15ECAE50-486C-CB4A-A4F3-2C8CB85CD45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39" name="Text Box 20">
          <a:extLst>
            <a:ext uri="{FF2B5EF4-FFF2-40B4-BE49-F238E27FC236}">
              <a16:creationId xmlns:a16="http://schemas.microsoft.com/office/drawing/2014/main" id="{D6B7B4E6-08C7-6A37-6C93-D2130B3F6B6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40" name="Text Box 21">
          <a:extLst>
            <a:ext uri="{FF2B5EF4-FFF2-40B4-BE49-F238E27FC236}">
              <a16:creationId xmlns:a16="http://schemas.microsoft.com/office/drawing/2014/main" id="{20DB0DCA-87EE-3E88-2198-2C293D79C1E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41" name="Text Box 2">
          <a:extLst>
            <a:ext uri="{FF2B5EF4-FFF2-40B4-BE49-F238E27FC236}">
              <a16:creationId xmlns:a16="http://schemas.microsoft.com/office/drawing/2014/main" id="{B76E2046-711E-B1F2-0D4E-695B75434B8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42" name="Text Box 3">
          <a:extLst>
            <a:ext uri="{FF2B5EF4-FFF2-40B4-BE49-F238E27FC236}">
              <a16:creationId xmlns:a16="http://schemas.microsoft.com/office/drawing/2014/main" id="{860BBD8D-DA84-7279-2B95-AE2BB9A71F1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43" name="Text Box 4">
          <a:extLst>
            <a:ext uri="{FF2B5EF4-FFF2-40B4-BE49-F238E27FC236}">
              <a16:creationId xmlns:a16="http://schemas.microsoft.com/office/drawing/2014/main" id="{1DB7E068-1C40-F3B9-7661-77B29F1DFEB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44" name="Text Box 5">
          <a:extLst>
            <a:ext uri="{FF2B5EF4-FFF2-40B4-BE49-F238E27FC236}">
              <a16:creationId xmlns:a16="http://schemas.microsoft.com/office/drawing/2014/main" id="{B928D401-3D3F-C8C0-999A-DECB513F0E3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45" name="Text Box 6">
          <a:extLst>
            <a:ext uri="{FF2B5EF4-FFF2-40B4-BE49-F238E27FC236}">
              <a16:creationId xmlns:a16="http://schemas.microsoft.com/office/drawing/2014/main" id="{47BDFDF1-F5C8-1C74-5BA0-0E8F02C72CD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46" name="Text Box 7">
          <a:extLst>
            <a:ext uri="{FF2B5EF4-FFF2-40B4-BE49-F238E27FC236}">
              <a16:creationId xmlns:a16="http://schemas.microsoft.com/office/drawing/2014/main" id="{99FEC037-6F8F-5C3B-4BA0-298B4BC8552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47" name="Text Box 8">
          <a:extLst>
            <a:ext uri="{FF2B5EF4-FFF2-40B4-BE49-F238E27FC236}">
              <a16:creationId xmlns:a16="http://schemas.microsoft.com/office/drawing/2014/main" id="{0F9E03D7-6FD7-7C5B-4330-D46C3A1F10EB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48" name="Text Box 9">
          <a:extLst>
            <a:ext uri="{FF2B5EF4-FFF2-40B4-BE49-F238E27FC236}">
              <a16:creationId xmlns:a16="http://schemas.microsoft.com/office/drawing/2014/main" id="{C053035A-035C-CCDF-0F88-646008342A1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49" name="Text Box 10">
          <a:extLst>
            <a:ext uri="{FF2B5EF4-FFF2-40B4-BE49-F238E27FC236}">
              <a16:creationId xmlns:a16="http://schemas.microsoft.com/office/drawing/2014/main" id="{B826802D-5472-3B10-4A1C-15A9D0D1D52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50" name="Text Box 11">
          <a:extLst>
            <a:ext uri="{FF2B5EF4-FFF2-40B4-BE49-F238E27FC236}">
              <a16:creationId xmlns:a16="http://schemas.microsoft.com/office/drawing/2014/main" id="{E6F927D8-97EC-A8EE-A060-C83FC910FD2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51" name="Text Box 12">
          <a:extLst>
            <a:ext uri="{FF2B5EF4-FFF2-40B4-BE49-F238E27FC236}">
              <a16:creationId xmlns:a16="http://schemas.microsoft.com/office/drawing/2014/main" id="{E2886891-0A02-C41D-2406-0C0DD400FAF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52" name="Text Box 13">
          <a:extLst>
            <a:ext uri="{FF2B5EF4-FFF2-40B4-BE49-F238E27FC236}">
              <a16:creationId xmlns:a16="http://schemas.microsoft.com/office/drawing/2014/main" id="{78485170-23EE-6FD0-313E-1485119B52E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53" name="Text Box 14">
          <a:extLst>
            <a:ext uri="{FF2B5EF4-FFF2-40B4-BE49-F238E27FC236}">
              <a16:creationId xmlns:a16="http://schemas.microsoft.com/office/drawing/2014/main" id="{1EAD556A-6725-F6B8-3E01-47BB3D7F7CA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54" name="Text Box 15">
          <a:extLst>
            <a:ext uri="{FF2B5EF4-FFF2-40B4-BE49-F238E27FC236}">
              <a16:creationId xmlns:a16="http://schemas.microsoft.com/office/drawing/2014/main" id="{855747D2-F67C-6BFF-5E0F-75E19E3C2C1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55" name="Text Box 16">
          <a:extLst>
            <a:ext uri="{FF2B5EF4-FFF2-40B4-BE49-F238E27FC236}">
              <a16:creationId xmlns:a16="http://schemas.microsoft.com/office/drawing/2014/main" id="{C13709EC-9134-827E-9125-B996F2D7117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56" name="Text Box 17">
          <a:extLst>
            <a:ext uri="{FF2B5EF4-FFF2-40B4-BE49-F238E27FC236}">
              <a16:creationId xmlns:a16="http://schemas.microsoft.com/office/drawing/2014/main" id="{F366AC1F-AD14-C36B-B3D6-5F0FD99DD93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57" name="Text Box 18">
          <a:extLst>
            <a:ext uri="{FF2B5EF4-FFF2-40B4-BE49-F238E27FC236}">
              <a16:creationId xmlns:a16="http://schemas.microsoft.com/office/drawing/2014/main" id="{D47C2234-1829-A381-77A4-6947421461A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58" name="Text Box 19">
          <a:extLst>
            <a:ext uri="{FF2B5EF4-FFF2-40B4-BE49-F238E27FC236}">
              <a16:creationId xmlns:a16="http://schemas.microsoft.com/office/drawing/2014/main" id="{728F50A0-ECCE-ED5A-3834-0BA76D2D663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59" name="Text Box 20">
          <a:extLst>
            <a:ext uri="{FF2B5EF4-FFF2-40B4-BE49-F238E27FC236}">
              <a16:creationId xmlns:a16="http://schemas.microsoft.com/office/drawing/2014/main" id="{D33F1CAC-5766-256F-AAA6-019A583EA07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0" name="Text Box 21">
          <a:extLst>
            <a:ext uri="{FF2B5EF4-FFF2-40B4-BE49-F238E27FC236}">
              <a16:creationId xmlns:a16="http://schemas.microsoft.com/office/drawing/2014/main" id="{09878357-160D-D051-EB7C-699A2C0F328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1" name="Text Box 2">
          <a:extLst>
            <a:ext uri="{FF2B5EF4-FFF2-40B4-BE49-F238E27FC236}">
              <a16:creationId xmlns:a16="http://schemas.microsoft.com/office/drawing/2014/main" id="{E7677883-18ED-A476-1C50-5767EADC92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62" name="Text Box 4">
          <a:extLst>
            <a:ext uri="{FF2B5EF4-FFF2-40B4-BE49-F238E27FC236}">
              <a16:creationId xmlns:a16="http://schemas.microsoft.com/office/drawing/2014/main" id="{250C6DD9-E2A6-9A60-F04F-03E4159D29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63" name="Text Box 5">
          <a:extLst>
            <a:ext uri="{FF2B5EF4-FFF2-40B4-BE49-F238E27FC236}">
              <a16:creationId xmlns:a16="http://schemas.microsoft.com/office/drawing/2014/main" id="{09749184-52A3-3753-1800-C5648B9AEF9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4" name="Text Box 6">
          <a:extLst>
            <a:ext uri="{FF2B5EF4-FFF2-40B4-BE49-F238E27FC236}">
              <a16:creationId xmlns:a16="http://schemas.microsoft.com/office/drawing/2014/main" id="{C5D79134-F485-9084-8358-4C6B97AB864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5" name="Text Box 12">
          <a:extLst>
            <a:ext uri="{FF2B5EF4-FFF2-40B4-BE49-F238E27FC236}">
              <a16:creationId xmlns:a16="http://schemas.microsoft.com/office/drawing/2014/main" id="{716A91F6-C07D-54D2-1CE0-F22665EE415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66" name="Text Box 14">
          <a:extLst>
            <a:ext uri="{FF2B5EF4-FFF2-40B4-BE49-F238E27FC236}">
              <a16:creationId xmlns:a16="http://schemas.microsoft.com/office/drawing/2014/main" id="{3BFC90F3-0A5C-EAAB-863E-34906AD5F47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67" name="Text Box 15">
          <a:extLst>
            <a:ext uri="{FF2B5EF4-FFF2-40B4-BE49-F238E27FC236}">
              <a16:creationId xmlns:a16="http://schemas.microsoft.com/office/drawing/2014/main" id="{09476E5E-A4FC-1ADC-374F-A84798FF192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68" name="Text Box 16">
          <a:extLst>
            <a:ext uri="{FF2B5EF4-FFF2-40B4-BE49-F238E27FC236}">
              <a16:creationId xmlns:a16="http://schemas.microsoft.com/office/drawing/2014/main" id="{146D66D1-2EC0-FB6C-1F00-48768C322C2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69" name="Text Box 17">
          <a:extLst>
            <a:ext uri="{FF2B5EF4-FFF2-40B4-BE49-F238E27FC236}">
              <a16:creationId xmlns:a16="http://schemas.microsoft.com/office/drawing/2014/main" id="{B925FE56-0D76-C486-E0EB-549D5400B16E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0" name="Text Box 19">
          <a:extLst>
            <a:ext uri="{FF2B5EF4-FFF2-40B4-BE49-F238E27FC236}">
              <a16:creationId xmlns:a16="http://schemas.microsoft.com/office/drawing/2014/main" id="{900607AA-7136-7B34-1457-2E138C4064B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71" name="Text Box 20">
          <a:extLst>
            <a:ext uri="{FF2B5EF4-FFF2-40B4-BE49-F238E27FC236}">
              <a16:creationId xmlns:a16="http://schemas.microsoft.com/office/drawing/2014/main" id="{637605CC-5B60-AB5D-5271-13D18B0813D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72" name="Text Box 21">
          <a:extLst>
            <a:ext uri="{FF2B5EF4-FFF2-40B4-BE49-F238E27FC236}">
              <a16:creationId xmlns:a16="http://schemas.microsoft.com/office/drawing/2014/main" id="{D3CB32B8-B91C-C940-66B2-04A13BD3247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3" name="Text Box 24">
          <a:extLst>
            <a:ext uri="{FF2B5EF4-FFF2-40B4-BE49-F238E27FC236}">
              <a16:creationId xmlns:a16="http://schemas.microsoft.com/office/drawing/2014/main" id="{E35C8E47-2EA2-4E41-9D4C-864C0E35058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74" name="Text Box 25">
          <a:extLst>
            <a:ext uri="{FF2B5EF4-FFF2-40B4-BE49-F238E27FC236}">
              <a16:creationId xmlns:a16="http://schemas.microsoft.com/office/drawing/2014/main" id="{D909574F-A1E6-57FB-9B6F-BB882AEB587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75" name="Text Box 26">
          <a:extLst>
            <a:ext uri="{FF2B5EF4-FFF2-40B4-BE49-F238E27FC236}">
              <a16:creationId xmlns:a16="http://schemas.microsoft.com/office/drawing/2014/main" id="{017F155A-7A83-F9FE-D1E4-944E0C1019D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2276" name="Text Box 1">
          <a:extLst>
            <a:ext uri="{FF2B5EF4-FFF2-40B4-BE49-F238E27FC236}">
              <a16:creationId xmlns:a16="http://schemas.microsoft.com/office/drawing/2014/main" id="{29366AC2-6779-A1A6-3FF7-51F270B6A740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77" name="Text Box 2">
          <a:extLst>
            <a:ext uri="{FF2B5EF4-FFF2-40B4-BE49-F238E27FC236}">
              <a16:creationId xmlns:a16="http://schemas.microsoft.com/office/drawing/2014/main" id="{FE08CE49-210D-700F-AAC9-13D949737A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78" name="Text Box 3">
          <a:extLst>
            <a:ext uri="{FF2B5EF4-FFF2-40B4-BE49-F238E27FC236}">
              <a16:creationId xmlns:a16="http://schemas.microsoft.com/office/drawing/2014/main" id="{F1A50941-A99B-0D72-5CCA-058D361981F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79" name="Text Box 4">
          <a:extLst>
            <a:ext uri="{FF2B5EF4-FFF2-40B4-BE49-F238E27FC236}">
              <a16:creationId xmlns:a16="http://schemas.microsoft.com/office/drawing/2014/main" id="{6BD34004-1E4F-9524-B9B6-5C5861BF3B1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80" name="Text Box 5">
          <a:extLst>
            <a:ext uri="{FF2B5EF4-FFF2-40B4-BE49-F238E27FC236}">
              <a16:creationId xmlns:a16="http://schemas.microsoft.com/office/drawing/2014/main" id="{D2EB6421-3378-334E-C4AB-AD3EA85AC88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81" name="Text Box 6">
          <a:extLst>
            <a:ext uri="{FF2B5EF4-FFF2-40B4-BE49-F238E27FC236}">
              <a16:creationId xmlns:a16="http://schemas.microsoft.com/office/drawing/2014/main" id="{A3E009CA-8D2E-12D9-278A-161F3E0896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82" name="Text Box 7">
          <a:extLst>
            <a:ext uri="{FF2B5EF4-FFF2-40B4-BE49-F238E27FC236}">
              <a16:creationId xmlns:a16="http://schemas.microsoft.com/office/drawing/2014/main" id="{7E2F4B9C-CA8D-BDE1-2ADE-9F85B891D0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83" name="Text Box 8">
          <a:extLst>
            <a:ext uri="{FF2B5EF4-FFF2-40B4-BE49-F238E27FC236}">
              <a16:creationId xmlns:a16="http://schemas.microsoft.com/office/drawing/2014/main" id="{96E8539E-5D4B-71CC-7B10-AE27DB1A2D9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84" name="Text Box 9">
          <a:extLst>
            <a:ext uri="{FF2B5EF4-FFF2-40B4-BE49-F238E27FC236}">
              <a16:creationId xmlns:a16="http://schemas.microsoft.com/office/drawing/2014/main" id="{2496F596-0C0A-118A-712E-738D9D9185E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85" name="Text Box 10">
          <a:extLst>
            <a:ext uri="{FF2B5EF4-FFF2-40B4-BE49-F238E27FC236}">
              <a16:creationId xmlns:a16="http://schemas.microsoft.com/office/drawing/2014/main" id="{B189D444-DE54-0D82-A870-CB924127D0B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86" name="Text Box 11">
          <a:extLst>
            <a:ext uri="{FF2B5EF4-FFF2-40B4-BE49-F238E27FC236}">
              <a16:creationId xmlns:a16="http://schemas.microsoft.com/office/drawing/2014/main" id="{5D01EF8F-2D22-48D4-6784-2D5E2B096D6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87" name="Text Box 12">
          <a:extLst>
            <a:ext uri="{FF2B5EF4-FFF2-40B4-BE49-F238E27FC236}">
              <a16:creationId xmlns:a16="http://schemas.microsoft.com/office/drawing/2014/main" id="{32C3B8E4-B7BF-132C-8573-D27655CB585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88" name="Text Box 13">
          <a:extLst>
            <a:ext uri="{FF2B5EF4-FFF2-40B4-BE49-F238E27FC236}">
              <a16:creationId xmlns:a16="http://schemas.microsoft.com/office/drawing/2014/main" id="{5BBB76B3-A5AE-1F32-73B9-5411E6F630F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89" name="Text Box 14">
          <a:extLst>
            <a:ext uri="{FF2B5EF4-FFF2-40B4-BE49-F238E27FC236}">
              <a16:creationId xmlns:a16="http://schemas.microsoft.com/office/drawing/2014/main" id="{6E70D4B9-0F21-42BD-A3BB-0DD7842E8E0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90" name="Text Box 15">
          <a:extLst>
            <a:ext uri="{FF2B5EF4-FFF2-40B4-BE49-F238E27FC236}">
              <a16:creationId xmlns:a16="http://schemas.microsoft.com/office/drawing/2014/main" id="{2D3037BE-06FC-4FFA-128D-0976319E914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91" name="Text Box 16">
          <a:extLst>
            <a:ext uri="{FF2B5EF4-FFF2-40B4-BE49-F238E27FC236}">
              <a16:creationId xmlns:a16="http://schemas.microsoft.com/office/drawing/2014/main" id="{CE63E0AE-DF8B-056A-BB3B-5C8BB9BFA26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92" name="Text Box 17">
          <a:extLst>
            <a:ext uri="{FF2B5EF4-FFF2-40B4-BE49-F238E27FC236}">
              <a16:creationId xmlns:a16="http://schemas.microsoft.com/office/drawing/2014/main" id="{F7DC9898-D16F-E708-70D6-C2F05B5767F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93" name="Text Box 18">
          <a:extLst>
            <a:ext uri="{FF2B5EF4-FFF2-40B4-BE49-F238E27FC236}">
              <a16:creationId xmlns:a16="http://schemas.microsoft.com/office/drawing/2014/main" id="{CA7EC22F-B364-F65F-39BF-5089EB4B9E6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94" name="Text Box 19">
          <a:extLst>
            <a:ext uri="{FF2B5EF4-FFF2-40B4-BE49-F238E27FC236}">
              <a16:creationId xmlns:a16="http://schemas.microsoft.com/office/drawing/2014/main" id="{4D4DE51B-1114-6F23-BAEA-9AC4FA8B83B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295" name="Text Box 20">
          <a:extLst>
            <a:ext uri="{FF2B5EF4-FFF2-40B4-BE49-F238E27FC236}">
              <a16:creationId xmlns:a16="http://schemas.microsoft.com/office/drawing/2014/main" id="{6AD88799-5D2C-A1AD-A624-BEC458124F1C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296" name="Text Box 21">
          <a:extLst>
            <a:ext uri="{FF2B5EF4-FFF2-40B4-BE49-F238E27FC236}">
              <a16:creationId xmlns:a16="http://schemas.microsoft.com/office/drawing/2014/main" id="{9994D24C-569A-8CF7-1795-3B692565B49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297" name="Text Box 2">
          <a:extLst>
            <a:ext uri="{FF2B5EF4-FFF2-40B4-BE49-F238E27FC236}">
              <a16:creationId xmlns:a16="http://schemas.microsoft.com/office/drawing/2014/main" id="{24E0B4F0-8A13-B7E8-82E2-0E99D258D94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298" name="Text Box 3">
          <a:extLst>
            <a:ext uri="{FF2B5EF4-FFF2-40B4-BE49-F238E27FC236}">
              <a16:creationId xmlns:a16="http://schemas.microsoft.com/office/drawing/2014/main" id="{3062EDC5-1092-3E98-019F-C30039242288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299" name="Text Box 4">
          <a:extLst>
            <a:ext uri="{FF2B5EF4-FFF2-40B4-BE49-F238E27FC236}">
              <a16:creationId xmlns:a16="http://schemas.microsoft.com/office/drawing/2014/main" id="{C3E41A2F-8D86-ED53-ED2E-DE1E12D3F1E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00" name="Text Box 5">
          <a:extLst>
            <a:ext uri="{FF2B5EF4-FFF2-40B4-BE49-F238E27FC236}">
              <a16:creationId xmlns:a16="http://schemas.microsoft.com/office/drawing/2014/main" id="{C49F903C-037D-EF0C-E911-D99A4CC7B23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01" name="Text Box 6">
          <a:extLst>
            <a:ext uri="{FF2B5EF4-FFF2-40B4-BE49-F238E27FC236}">
              <a16:creationId xmlns:a16="http://schemas.microsoft.com/office/drawing/2014/main" id="{16578901-87EC-1E3C-FEC6-888B6E0FE88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02" name="Text Box 7">
          <a:extLst>
            <a:ext uri="{FF2B5EF4-FFF2-40B4-BE49-F238E27FC236}">
              <a16:creationId xmlns:a16="http://schemas.microsoft.com/office/drawing/2014/main" id="{7AAFD31E-13D7-576D-4746-1CAB4AD3CCAF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03" name="Text Box 8">
          <a:extLst>
            <a:ext uri="{FF2B5EF4-FFF2-40B4-BE49-F238E27FC236}">
              <a16:creationId xmlns:a16="http://schemas.microsoft.com/office/drawing/2014/main" id="{39BDCC7A-BAA3-AEDD-7E02-82BB7AFB7AD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04" name="Text Box 9">
          <a:extLst>
            <a:ext uri="{FF2B5EF4-FFF2-40B4-BE49-F238E27FC236}">
              <a16:creationId xmlns:a16="http://schemas.microsoft.com/office/drawing/2014/main" id="{5065EB62-F6D7-D531-88E4-27A0AD4DA6F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05" name="Text Box 10">
          <a:extLst>
            <a:ext uri="{FF2B5EF4-FFF2-40B4-BE49-F238E27FC236}">
              <a16:creationId xmlns:a16="http://schemas.microsoft.com/office/drawing/2014/main" id="{D8E061E9-F079-CCA7-DB5F-CE379D94BA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06" name="Text Box 11">
          <a:extLst>
            <a:ext uri="{FF2B5EF4-FFF2-40B4-BE49-F238E27FC236}">
              <a16:creationId xmlns:a16="http://schemas.microsoft.com/office/drawing/2014/main" id="{C7B7ED18-346F-06F5-AA54-8853F251C18F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07" name="Text Box 12">
          <a:extLst>
            <a:ext uri="{FF2B5EF4-FFF2-40B4-BE49-F238E27FC236}">
              <a16:creationId xmlns:a16="http://schemas.microsoft.com/office/drawing/2014/main" id="{0C16116F-4E17-E393-97E2-0CC6A0E68CD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08" name="Text Box 13">
          <a:extLst>
            <a:ext uri="{FF2B5EF4-FFF2-40B4-BE49-F238E27FC236}">
              <a16:creationId xmlns:a16="http://schemas.microsoft.com/office/drawing/2014/main" id="{A48B2A9C-08F4-DFC9-2E84-EEBFAC75BE35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09" name="Text Box 14">
          <a:extLst>
            <a:ext uri="{FF2B5EF4-FFF2-40B4-BE49-F238E27FC236}">
              <a16:creationId xmlns:a16="http://schemas.microsoft.com/office/drawing/2014/main" id="{E06BE820-87C6-A2AE-8A7C-4320D7B003A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0" name="Text Box 15">
          <a:extLst>
            <a:ext uri="{FF2B5EF4-FFF2-40B4-BE49-F238E27FC236}">
              <a16:creationId xmlns:a16="http://schemas.microsoft.com/office/drawing/2014/main" id="{433EBDC4-BC4A-7012-FE41-9D734E1C57A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11" name="Text Box 16">
          <a:extLst>
            <a:ext uri="{FF2B5EF4-FFF2-40B4-BE49-F238E27FC236}">
              <a16:creationId xmlns:a16="http://schemas.microsoft.com/office/drawing/2014/main" id="{8AAA8A73-CDCC-7E66-0C40-BF1CF0FCD1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12" name="Text Box 17">
          <a:extLst>
            <a:ext uri="{FF2B5EF4-FFF2-40B4-BE49-F238E27FC236}">
              <a16:creationId xmlns:a16="http://schemas.microsoft.com/office/drawing/2014/main" id="{7671FB7C-DF30-58B5-1E89-E3C3C7744A3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2313" name="Text Box 18">
          <a:extLst>
            <a:ext uri="{FF2B5EF4-FFF2-40B4-BE49-F238E27FC236}">
              <a16:creationId xmlns:a16="http://schemas.microsoft.com/office/drawing/2014/main" id="{8E9D74F0-F25A-7B4F-3176-939712298D2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14" name="Text Box 19">
          <a:extLst>
            <a:ext uri="{FF2B5EF4-FFF2-40B4-BE49-F238E27FC236}">
              <a16:creationId xmlns:a16="http://schemas.microsoft.com/office/drawing/2014/main" id="{2554E223-27DD-A2E4-45D5-498BA4C891F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5" name="Text Box 20">
          <a:extLst>
            <a:ext uri="{FF2B5EF4-FFF2-40B4-BE49-F238E27FC236}">
              <a16:creationId xmlns:a16="http://schemas.microsoft.com/office/drawing/2014/main" id="{771EDF03-698E-B899-2BB0-6804EFF210B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16" name="Text Box 21">
          <a:extLst>
            <a:ext uri="{FF2B5EF4-FFF2-40B4-BE49-F238E27FC236}">
              <a16:creationId xmlns:a16="http://schemas.microsoft.com/office/drawing/2014/main" id="{3BBD80B8-C335-BCAA-066B-5E6A42B1728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17" name="Text Box 2">
          <a:extLst>
            <a:ext uri="{FF2B5EF4-FFF2-40B4-BE49-F238E27FC236}">
              <a16:creationId xmlns:a16="http://schemas.microsoft.com/office/drawing/2014/main" id="{B7261E7A-84EF-E480-9B61-22B74DAD96F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18" name="Text Box 4">
          <a:extLst>
            <a:ext uri="{FF2B5EF4-FFF2-40B4-BE49-F238E27FC236}">
              <a16:creationId xmlns:a16="http://schemas.microsoft.com/office/drawing/2014/main" id="{8F9377A3-6A07-9103-AC18-0A29322465D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19" name="Text Box 5">
          <a:extLst>
            <a:ext uri="{FF2B5EF4-FFF2-40B4-BE49-F238E27FC236}">
              <a16:creationId xmlns:a16="http://schemas.microsoft.com/office/drawing/2014/main" id="{77A2E46A-B977-C657-DF9D-51756309D0F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0" name="Text Box 6">
          <a:extLst>
            <a:ext uri="{FF2B5EF4-FFF2-40B4-BE49-F238E27FC236}">
              <a16:creationId xmlns:a16="http://schemas.microsoft.com/office/drawing/2014/main" id="{2D7016D9-9122-B136-28EC-97E5B9A3F0B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21" name="Text Box 12">
          <a:extLst>
            <a:ext uri="{FF2B5EF4-FFF2-40B4-BE49-F238E27FC236}">
              <a16:creationId xmlns:a16="http://schemas.microsoft.com/office/drawing/2014/main" id="{7446C162-52E4-61A4-8E0F-4208F0C19C7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22" name="Text Box 14">
          <a:extLst>
            <a:ext uri="{FF2B5EF4-FFF2-40B4-BE49-F238E27FC236}">
              <a16:creationId xmlns:a16="http://schemas.microsoft.com/office/drawing/2014/main" id="{FC1D0B59-936F-D53B-78BC-BCC1A0012EB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23" name="Text Box 15">
          <a:extLst>
            <a:ext uri="{FF2B5EF4-FFF2-40B4-BE49-F238E27FC236}">
              <a16:creationId xmlns:a16="http://schemas.microsoft.com/office/drawing/2014/main" id="{EF26AD2D-D88F-422B-9E68-7743B673AAB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4" name="Text Box 16">
          <a:extLst>
            <a:ext uri="{FF2B5EF4-FFF2-40B4-BE49-F238E27FC236}">
              <a16:creationId xmlns:a16="http://schemas.microsoft.com/office/drawing/2014/main" id="{A8D9EAF4-C2B7-E5D4-6CD1-853CC6C9901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2325" name="Text Box 17">
          <a:extLst>
            <a:ext uri="{FF2B5EF4-FFF2-40B4-BE49-F238E27FC236}">
              <a16:creationId xmlns:a16="http://schemas.microsoft.com/office/drawing/2014/main" id="{8F3623B8-4E80-3008-A022-85C182B96F3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2326" name="Text Box 19">
          <a:extLst>
            <a:ext uri="{FF2B5EF4-FFF2-40B4-BE49-F238E27FC236}">
              <a16:creationId xmlns:a16="http://schemas.microsoft.com/office/drawing/2014/main" id="{213C1E8E-7C59-0743-7315-047736F3F19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2327" name="Text Box 20">
          <a:extLst>
            <a:ext uri="{FF2B5EF4-FFF2-40B4-BE49-F238E27FC236}">
              <a16:creationId xmlns:a16="http://schemas.microsoft.com/office/drawing/2014/main" id="{E6C326AD-EE85-285B-989F-08C69133230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2328" name="Text Box 21">
          <a:extLst>
            <a:ext uri="{FF2B5EF4-FFF2-40B4-BE49-F238E27FC236}">
              <a16:creationId xmlns:a16="http://schemas.microsoft.com/office/drawing/2014/main" id="{DC595BFB-9403-5869-2968-300EDEA8933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33123" name="Text Box 1">
          <a:extLst>
            <a:ext uri="{FF2B5EF4-FFF2-40B4-BE49-F238E27FC236}">
              <a16:creationId xmlns:a16="http://schemas.microsoft.com/office/drawing/2014/main" id="{ADB99D25-6F15-FE0B-DBFC-7E9E9332D461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33124" name="Text Box 2">
          <a:extLst>
            <a:ext uri="{FF2B5EF4-FFF2-40B4-BE49-F238E27FC236}">
              <a16:creationId xmlns:a16="http://schemas.microsoft.com/office/drawing/2014/main" id="{63955804-CEF2-28E7-5C7C-C76E8660A023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33125" name="Text Box 3">
          <a:extLst>
            <a:ext uri="{FF2B5EF4-FFF2-40B4-BE49-F238E27FC236}">
              <a16:creationId xmlns:a16="http://schemas.microsoft.com/office/drawing/2014/main" id="{787D5882-25CF-BF8D-2DA3-21549768A211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33126" name="Text Box 4">
          <a:extLst>
            <a:ext uri="{FF2B5EF4-FFF2-40B4-BE49-F238E27FC236}">
              <a16:creationId xmlns:a16="http://schemas.microsoft.com/office/drawing/2014/main" id="{17B164CF-3D29-5C4B-9094-DAA1B4934769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33127" name="Text Box 5">
          <a:extLst>
            <a:ext uri="{FF2B5EF4-FFF2-40B4-BE49-F238E27FC236}">
              <a16:creationId xmlns:a16="http://schemas.microsoft.com/office/drawing/2014/main" id="{DADE4C22-B226-8BEB-1B79-83049CD08968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33128" name="Text Box 6">
          <a:extLst>
            <a:ext uri="{FF2B5EF4-FFF2-40B4-BE49-F238E27FC236}">
              <a16:creationId xmlns:a16="http://schemas.microsoft.com/office/drawing/2014/main" id="{A8B80F72-14CA-4174-D559-240E72727711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129" name="Text Box 1">
          <a:extLst>
            <a:ext uri="{FF2B5EF4-FFF2-40B4-BE49-F238E27FC236}">
              <a16:creationId xmlns:a16="http://schemas.microsoft.com/office/drawing/2014/main" id="{2E38CAF0-3AA2-F485-23BD-5433E14CB804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30" name="Text Box 2">
          <a:extLst>
            <a:ext uri="{FF2B5EF4-FFF2-40B4-BE49-F238E27FC236}">
              <a16:creationId xmlns:a16="http://schemas.microsoft.com/office/drawing/2014/main" id="{1FE663C9-F4E8-C62E-1B2A-A50052CA98F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31" name="Text Box 3">
          <a:extLst>
            <a:ext uri="{FF2B5EF4-FFF2-40B4-BE49-F238E27FC236}">
              <a16:creationId xmlns:a16="http://schemas.microsoft.com/office/drawing/2014/main" id="{CDCC0CDB-6CB8-0785-CE1E-4B3C3ADF09C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32" name="Text Box 4">
          <a:extLst>
            <a:ext uri="{FF2B5EF4-FFF2-40B4-BE49-F238E27FC236}">
              <a16:creationId xmlns:a16="http://schemas.microsoft.com/office/drawing/2014/main" id="{F38C2ACF-52FE-C2EA-6C2B-166D73DDFED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33" name="Text Box 5">
          <a:extLst>
            <a:ext uri="{FF2B5EF4-FFF2-40B4-BE49-F238E27FC236}">
              <a16:creationId xmlns:a16="http://schemas.microsoft.com/office/drawing/2014/main" id="{16D775C0-2A60-BECD-06AC-C7E32C2ECDA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34" name="Text Box 6">
          <a:extLst>
            <a:ext uri="{FF2B5EF4-FFF2-40B4-BE49-F238E27FC236}">
              <a16:creationId xmlns:a16="http://schemas.microsoft.com/office/drawing/2014/main" id="{A8071BAB-11A9-AA27-4C53-8DB586C4BE8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35" name="Text Box 7">
          <a:extLst>
            <a:ext uri="{FF2B5EF4-FFF2-40B4-BE49-F238E27FC236}">
              <a16:creationId xmlns:a16="http://schemas.microsoft.com/office/drawing/2014/main" id="{40E3A4B0-8F12-FEA7-CD3A-646BD8FBABA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36" name="Text Box 8">
          <a:extLst>
            <a:ext uri="{FF2B5EF4-FFF2-40B4-BE49-F238E27FC236}">
              <a16:creationId xmlns:a16="http://schemas.microsoft.com/office/drawing/2014/main" id="{62C9FBB9-2680-14A4-9102-397002EDD8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37" name="Text Box 9">
          <a:extLst>
            <a:ext uri="{FF2B5EF4-FFF2-40B4-BE49-F238E27FC236}">
              <a16:creationId xmlns:a16="http://schemas.microsoft.com/office/drawing/2014/main" id="{C9231DDF-73CB-2443-18FA-83C2099CC31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38" name="Text Box 10">
          <a:extLst>
            <a:ext uri="{FF2B5EF4-FFF2-40B4-BE49-F238E27FC236}">
              <a16:creationId xmlns:a16="http://schemas.microsoft.com/office/drawing/2014/main" id="{26D274AD-6A4B-E9EC-FCA7-8B5568CC390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39" name="Text Box 11">
          <a:extLst>
            <a:ext uri="{FF2B5EF4-FFF2-40B4-BE49-F238E27FC236}">
              <a16:creationId xmlns:a16="http://schemas.microsoft.com/office/drawing/2014/main" id="{BC9F5380-9CFB-4952-803F-73BFAF70E6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40" name="Text Box 12">
          <a:extLst>
            <a:ext uri="{FF2B5EF4-FFF2-40B4-BE49-F238E27FC236}">
              <a16:creationId xmlns:a16="http://schemas.microsoft.com/office/drawing/2014/main" id="{EE243E8D-727E-8392-6799-6BE4FF36B36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41" name="Text Box 13">
          <a:extLst>
            <a:ext uri="{FF2B5EF4-FFF2-40B4-BE49-F238E27FC236}">
              <a16:creationId xmlns:a16="http://schemas.microsoft.com/office/drawing/2014/main" id="{DC4FF33B-7737-4E47-5A6C-C31298C276D3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42" name="Text Box 14">
          <a:extLst>
            <a:ext uri="{FF2B5EF4-FFF2-40B4-BE49-F238E27FC236}">
              <a16:creationId xmlns:a16="http://schemas.microsoft.com/office/drawing/2014/main" id="{73C544AB-9CB7-4D72-4744-2D194EC3222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43" name="Text Box 15">
          <a:extLst>
            <a:ext uri="{FF2B5EF4-FFF2-40B4-BE49-F238E27FC236}">
              <a16:creationId xmlns:a16="http://schemas.microsoft.com/office/drawing/2014/main" id="{CCA770B5-9BD9-3685-79D0-C20211573C0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44" name="Text Box 16">
          <a:extLst>
            <a:ext uri="{FF2B5EF4-FFF2-40B4-BE49-F238E27FC236}">
              <a16:creationId xmlns:a16="http://schemas.microsoft.com/office/drawing/2014/main" id="{469262B9-17A5-2F0C-CA77-3F12E1AC426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45" name="Text Box 17">
          <a:extLst>
            <a:ext uri="{FF2B5EF4-FFF2-40B4-BE49-F238E27FC236}">
              <a16:creationId xmlns:a16="http://schemas.microsoft.com/office/drawing/2014/main" id="{7BE71AB3-283A-7A9D-4319-950A262D3E7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46" name="Text Box 18">
          <a:extLst>
            <a:ext uri="{FF2B5EF4-FFF2-40B4-BE49-F238E27FC236}">
              <a16:creationId xmlns:a16="http://schemas.microsoft.com/office/drawing/2014/main" id="{3421254C-6D2F-FA6D-6124-E0DC407C676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47" name="Text Box 19">
          <a:extLst>
            <a:ext uri="{FF2B5EF4-FFF2-40B4-BE49-F238E27FC236}">
              <a16:creationId xmlns:a16="http://schemas.microsoft.com/office/drawing/2014/main" id="{C6ED063B-8B10-BAF2-7C5A-3CB038A92CD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48" name="Text Box 20">
          <a:extLst>
            <a:ext uri="{FF2B5EF4-FFF2-40B4-BE49-F238E27FC236}">
              <a16:creationId xmlns:a16="http://schemas.microsoft.com/office/drawing/2014/main" id="{B3DC4A0C-A32B-B9CE-0C25-946A001327E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49" name="Text Box 21">
          <a:extLst>
            <a:ext uri="{FF2B5EF4-FFF2-40B4-BE49-F238E27FC236}">
              <a16:creationId xmlns:a16="http://schemas.microsoft.com/office/drawing/2014/main" id="{95191F02-9B96-3A8F-AB24-80534F7F0C1A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50" name="Text Box 2">
          <a:extLst>
            <a:ext uri="{FF2B5EF4-FFF2-40B4-BE49-F238E27FC236}">
              <a16:creationId xmlns:a16="http://schemas.microsoft.com/office/drawing/2014/main" id="{9908F378-8036-4BD7-5B54-626785F1223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51" name="Text Box 3">
          <a:extLst>
            <a:ext uri="{FF2B5EF4-FFF2-40B4-BE49-F238E27FC236}">
              <a16:creationId xmlns:a16="http://schemas.microsoft.com/office/drawing/2014/main" id="{4B138CBD-3DC3-2E6E-D2FB-4608C7823D1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52" name="Text Box 4">
          <a:extLst>
            <a:ext uri="{FF2B5EF4-FFF2-40B4-BE49-F238E27FC236}">
              <a16:creationId xmlns:a16="http://schemas.microsoft.com/office/drawing/2014/main" id="{86D3C823-79E7-2CB7-6C30-FC621CA2466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53" name="Text Box 5">
          <a:extLst>
            <a:ext uri="{FF2B5EF4-FFF2-40B4-BE49-F238E27FC236}">
              <a16:creationId xmlns:a16="http://schemas.microsoft.com/office/drawing/2014/main" id="{AD46C61F-7E96-DAFF-DD5C-4CDB4C72D9B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54" name="Text Box 6">
          <a:extLst>
            <a:ext uri="{FF2B5EF4-FFF2-40B4-BE49-F238E27FC236}">
              <a16:creationId xmlns:a16="http://schemas.microsoft.com/office/drawing/2014/main" id="{C024D5C4-093D-7A8C-99A2-E9F566A707A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55" name="Text Box 7">
          <a:extLst>
            <a:ext uri="{FF2B5EF4-FFF2-40B4-BE49-F238E27FC236}">
              <a16:creationId xmlns:a16="http://schemas.microsoft.com/office/drawing/2014/main" id="{ED306200-4B44-C8F7-9A73-EA8B3BB99D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56" name="Text Box 8">
          <a:extLst>
            <a:ext uri="{FF2B5EF4-FFF2-40B4-BE49-F238E27FC236}">
              <a16:creationId xmlns:a16="http://schemas.microsoft.com/office/drawing/2014/main" id="{9D129ED1-160A-1FA2-56D3-549D7BCE265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57" name="Text Box 9">
          <a:extLst>
            <a:ext uri="{FF2B5EF4-FFF2-40B4-BE49-F238E27FC236}">
              <a16:creationId xmlns:a16="http://schemas.microsoft.com/office/drawing/2014/main" id="{14669B0E-25F9-DA05-A095-1C5475B66DD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58" name="Text Box 10">
          <a:extLst>
            <a:ext uri="{FF2B5EF4-FFF2-40B4-BE49-F238E27FC236}">
              <a16:creationId xmlns:a16="http://schemas.microsoft.com/office/drawing/2014/main" id="{58F4AE1E-F618-2FF3-7A9B-52A2794B109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59" name="Text Box 11">
          <a:extLst>
            <a:ext uri="{FF2B5EF4-FFF2-40B4-BE49-F238E27FC236}">
              <a16:creationId xmlns:a16="http://schemas.microsoft.com/office/drawing/2014/main" id="{D5B8363F-17D3-0568-743A-8129B736AD0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60" name="Text Box 12">
          <a:extLst>
            <a:ext uri="{FF2B5EF4-FFF2-40B4-BE49-F238E27FC236}">
              <a16:creationId xmlns:a16="http://schemas.microsoft.com/office/drawing/2014/main" id="{7E542508-66E2-A837-A5FC-537848C4F8D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61" name="Text Box 13">
          <a:extLst>
            <a:ext uri="{FF2B5EF4-FFF2-40B4-BE49-F238E27FC236}">
              <a16:creationId xmlns:a16="http://schemas.microsoft.com/office/drawing/2014/main" id="{8DE0FFAE-CF27-1F4A-F569-DC95AE4D15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62" name="Text Box 14">
          <a:extLst>
            <a:ext uri="{FF2B5EF4-FFF2-40B4-BE49-F238E27FC236}">
              <a16:creationId xmlns:a16="http://schemas.microsoft.com/office/drawing/2014/main" id="{9D09AC7A-4541-6868-5B3F-BDE8F8C3D42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63" name="Text Box 15">
          <a:extLst>
            <a:ext uri="{FF2B5EF4-FFF2-40B4-BE49-F238E27FC236}">
              <a16:creationId xmlns:a16="http://schemas.microsoft.com/office/drawing/2014/main" id="{BDE39C19-A3FD-8FF4-A9F2-A0CECD094EC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64" name="Text Box 16">
          <a:extLst>
            <a:ext uri="{FF2B5EF4-FFF2-40B4-BE49-F238E27FC236}">
              <a16:creationId xmlns:a16="http://schemas.microsoft.com/office/drawing/2014/main" id="{684C8EE0-7B9E-0126-C39D-4D5FF366381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65" name="Text Box 17">
          <a:extLst>
            <a:ext uri="{FF2B5EF4-FFF2-40B4-BE49-F238E27FC236}">
              <a16:creationId xmlns:a16="http://schemas.microsoft.com/office/drawing/2014/main" id="{2C81B250-D787-2925-0407-00A3992349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66" name="Text Box 18">
          <a:extLst>
            <a:ext uri="{FF2B5EF4-FFF2-40B4-BE49-F238E27FC236}">
              <a16:creationId xmlns:a16="http://schemas.microsoft.com/office/drawing/2014/main" id="{6953E36A-CEFB-F001-25D9-EA020C50CD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67" name="Text Box 19">
          <a:extLst>
            <a:ext uri="{FF2B5EF4-FFF2-40B4-BE49-F238E27FC236}">
              <a16:creationId xmlns:a16="http://schemas.microsoft.com/office/drawing/2014/main" id="{829C9BDC-7278-71E5-9DFA-8E7A1473278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68" name="Text Box 20">
          <a:extLst>
            <a:ext uri="{FF2B5EF4-FFF2-40B4-BE49-F238E27FC236}">
              <a16:creationId xmlns:a16="http://schemas.microsoft.com/office/drawing/2014/main" id="{99CB31EA-BAB6-092F-DA62-8FAD4EC28B5D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69" name="Text Box 21">
          <a:extLst>
            <a:ext uri="{FF2B5EF4-FFF2-40B4-BE49-F238E27FC236}">
              <a16:creationId xmlns:a16="http://schemas.microsoft.com/office/drawing/2014/main" id="{572DD7FB-359A-EDFA-CAE2-A1A5038B133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0" name="Text Box 2">
          <a:extLst>
            <a:ext uri="{FF2B5EF4-FFF2-40B4-BE49-F238E27FC236}">
              <a16:creationId xmlns:a16="http://schemas.microsoft.com/office/drawing/2014/main" id="{EE72D7FC-0879-9C1E-88B1-7E52A123AFA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1" name="Text Box 4">
          <a:extLst>
            <a:ext uri="{FF2B5EF4-FFF2-40B4-BE49-F238E27FC236}">
              <a16:creationId xmlns:a16="http://schemas.microsoft.com/office/drawing/2014/main" id="{8E392D1C-F4BB-ACA5-2AD2-0DC67516907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72" name="Text Box 5">
          <a:extLst>
            <a:ext uri="{FF2B5EF4-FFF2-40B4-BE49-F238E27FC236}">
              <a16:creationId xmlns:a16="http://schemas.microsoft.com/office/drawing/2014/main" id="{DE41C38B-2E0F-D08C-440D-6060D10F450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73" name="Text Box 6">
          <a:extLst>
            <a:ext uri="{FF2B5EF4-FFF2-40B4-BE49-F238E27FC236}">
              <a16:creationId xmlns:a16="http://schemas.microsoft.com/office/drawing/2014/main" id="{BEC3431E-0EA6-424D-BABB-2523F468FB8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4" name="Text Box 12">
          <a:extLst>
            <a:ext uri="{FF2B5EF4-FFF2-40B4-BE49-F238E27FC236}">
              <a16:creationId xmlns:a16="http://schemas.microsoft.com/office/drawing/2014/main" id="{11173222-171C-9808-026A-7EBB2419AEF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5" name="Text Box 14">
          <a:extLst>
            <a:ext uri="{FF2B5EF4-FFF2-40B4-BE49-F238E27FC236}">
              <a16:creationId xmlns:a16="http://schemas.microsoft.com/office/drawing/2014/main" id="{D2570DB7-4E34-200D-82D5-4D1B4AAE2379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76" name="Text Box 15">
          <a:extLst>
            <a:ext uri="{FF2B5EF4-FFF2-40B4-BE49-F238E27FC236}">
              <a16:creationId xmlns:a16="http://schemas.microsoft.com/office/drawing/2014/main" id="{8D351D1B-19EF-C53B-49A6-32BDCDD3CEC0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77" name="Text Box 16">
          <a:extLst>
            <a:ext uri="{FF2B5EF4-FFF2-40B4-BE49-F238E27FC236}">
              <a16:creationId xmlns:a16="http://schemas.microsoft.com/office/drawing/2014/main" id="{3109DFEB-1286-7D3B-261A-4014C829FB7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78" name="Text Box 17">
          <a:extLst>
            <a:ext uri="{FF2B5EF4-FFF2-40B4-BE49-F238E27FC236}">
              <a16:creationId xmlns:a16="http://schemas.microsoft.com/office/drawing/2014/main" id="{F2B4AA2C-ED87-70F5-72E8-0B36370AE69C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79" name="Text Box 19">
          <a:extLst>
            <a:ext uri="{FF2B5EF4-FFF2-40B4-BE49-F238E27FC236}">
              <a16:creationId xmlns:a16="http://schemas.microsoft.com/office/drawing/2014/main" id="{B010824F-4770-DE28-EEDA-12FECB8DA7E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0" name="Text Box 20">
          <a:extLst>
            <a:ext uri="{FF2B5EF4-FFF2-40B4-BE49-F238E27FC236}">
              <a16:creationId xmlns:a16="http://schemas.microsoft.com/office/drawing/2014/main" id="{4F7033BD-FA5F-B067-AFF3-FD73A0A9D9A1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81" name="Text Box 21">
          <a:extLst>
            <a:ext uri="{FF2B5EF4-FFF2-40B4-BE49-F238E27FC236}">
              <a16:creationId xmlns:a16="http://schemas.microsoft.com/office/drawing/2014/main" id="{28956840-0A2D-531D-85DD-19FFE44FE5C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82" name="Text Box 24">
          <a:extLst>
            <a:ext uri="{FF2B5EF4-FFF2-40B4-BE49-F238E27FC236}">
              <a16:creationId xmlns:a16="http://schemas.microsoft.com/office/drawing/2014/main" id="{230CA2A1-77B0-202B-5DF7-058ECFC9951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3" name="Text Box 25">
          <a:extLst>
            <a:ext uri="{FF2B5EF4-FFF2-40B4-BE49-F238E27FC236}">
              <a16:creationId xmlns:a16="http://schemas.microsoft.com/office/drawing/2014/main" id="{4ED6BA52-428F-33AF-C2C8-061C607A24F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84" name="Text Box 26">
          <a:extLst>
            <a:ext uri="{FF2B5EF4-FFF2-40B4-BE49-F238E27FC236}">
              <a16:creationId xmlns:a16="http://schemas.microsoft.com/office/drawing/2014/main" id="{0E7741B2-C85D-E113-C8AB-04D04E18DB3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3185" name="Text Box 1">
          <a:extLst>
            <a:ext uri="{FF2B5EF4-FFF2-40B4-BE49-F238E27FC236}">
              <a16:creationId xmlns:a16="http://schemas.microsoft.com/office/drawing/2014/main" id="{F8B85418-D6BC-A184-28CF-59E2024CFB85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86" name="Text Box 2">
          <a:extLst>
            <a:ext uri="{FF2B5EF4-FFF2-40B4-BE49-F238E27FC236}">
              <a16:creationId xmlns:a16="http://schemas.microsoft.com/office/drawing/2014/main" id="{C4858727-29F0-FCEC-4D4C-F786DE5B0B6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87" name="Text Box 3">
          <a:extLst>
            <a:ext uri="{FF2B5EF4-FFF2-40B4-BE49-F238E27FC236}">
              <a16:creationId xmlns:a16="http://schemas.microsoft.com/office/drawing/2014/main" id="{C566EFAC-BBC5-16EA-9888-3F0B65CFA66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88" name="Text Box 4">
          <a:extLst>
            <a:ext uri="{FF2B5EF4-FFF2-40B4-BE49-F238E27FC236}">
              <a16:creationId xmlns:a16="http://schemas.microsoft.com/office/drawing/2014/main" id="{D9028418-C55B-8D0A-D233-C8F21061CBD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89" name="Text Box 5">
          <a:extLst>
            <a:ext uri="{FF2B5EF4-FFF2-40B4-BE49-F238E27FC236}">
              <a16:creationId xmlns:a16="http://schemas.microsoft.com/office/drawing/2014/main" id="{BC71B874-C9AB-BCD7-B1CD-63F2DA24AD5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90" name="Text Box 6">
          <a:extLst>
            <a:ext uri="{FF2B5EF4-FFF2-40B4-BE49-F238E27FC236}">
              <a16:creationId xmlns:a16="http://schemas.microsoft.com/office/drawing/2014/main" id="{C7230FDE-F070-E7DE-1A19-E32110AD8AF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91" name="Text Box 7">
          <a:extLst>
            <a:ext uri="{FF2B5EF4-FFF2-40B4-BE49-F238E27FC236}">
              <a16:creationId xmlns:a16="http://schemas.microsoft.com/office/drawing/2014/main" id="{FF14EAFA-070F-F834-6D85-066BF94B9FA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92" name="Text Box 8">
          <a:extLst>
            <a:ext uri="{FF2B5EF4-FFF2-40B4-BE49-F238E27FC236}">
              <a16:creationId xmlns:a16="http://schemas.microsoft.com/office/drawing/2014/main" id="{994C5D41-416C-A960-1BBF-D9831D7E3E9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93" name="Text Box 9">
          <a:extLst>
            <a:ext uri="{FF2B5EF4-FFF2-40B4-BE49-F238E27FC236}">
              <a16:creationId xmlns:a16="http://schemas.microsoft.com/office/drawing/2014/main" id="{5B1A9B26-1D0C-40F0-C4DF-767CFB6A484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94" name="Text Box 10">
          <a:extLst>
            <a:ext uri="{FF2B5EF4-FFF2-40B4-BE49-F238E27FC236}">
              <a16:creationId xmlns:a16="http://schemas.microsoft.com/office/drawing/2014/main" id="{A155281E-EFDF-BF67-0EFA-2A53D87D023F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195" name="Text Box 11">
          <a:extLst>
            <a:ext uri="{FF2B5EF4-FFF2-40B4-BE49-F238E27FC236}">
              <a16:creationId xmlns:a16="http://schemas.microsoft.com/office/drawing/2014/main" id="{6727EF6E-1DDE-9DF4-67AD-5F4D24B4E94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196" name="Text Box 12">
          <a:extLst>
            <a:ext uri="{FF2B5EF4-FFF2-40B4-BE49-F238E27FC236}">
              <a16:creationId xmlns:a16="http://schemas.microsoft.com/office/drawing/2014/main" id="{9A2C52ED-7558-15C1-A558-A80B8127389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197" name="Text Box 13">
          <a:extLst>
            <a:ext uri="{FF2B5EF4-FFF2-40B4-BE49-F238E27FC236}">
              <a16:creationId xmlns:a16="http://schemas.microsoft.com/office/drawing/2014/main" id="{F06D8E45-F2E3-A37F-9539-334160E6E6C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198" name="Text Box 14">
          <a:extLst>
            <a:ext uri="{FF2B5EF4-FFF2-40B4-BE49-F238E27FC236}">
              <a16:creationId xmlns:a16="http://schemas.microsoft.com/office/drawing/2014/main" id="{6A7B7639-3766-65B9-901B-2E208D615D1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199" name="Text Box 15">
          <a:extLst>
            <a:ext uri="{FF2B5EF4-FFF2-40B4-BE49-F238E27FC236}">
              <a16:creationId xmlns:a16="http://schemas.microsoft.com/office/drawing/2014/main" id="{C3114083-8C1B-636B-6009-5E48D7C0530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00" name="Text Box 16">
          <a:extLst>
            <a:ext uri="{FF2B5EF4-FFF2-40B4-BE49-F238E27FC236}">
              <a16:creationId xmlns:a16="http://schemas.microsoft.com/office/drawing/2014/main" id="{FBB5438E-FE28-1689-7F73-6475EE182DE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01" name="Text Box 17">
          <a:extLst>
            <a:ext uri="{FF2B5EF4-FFF2-40B4-BE49-F238E27FC236}">
              <a16:creationId xmlns:a16="http://schemas.microsoft.com/office/drawing/2014/main" id="{90F02164-CBA9-E8A4-1B77-277DC051E2A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02" name="Text Box 18">
          <a:extLst>
            <a:ext uri="{FF2B5EF4-FFF2-40B4-BE49-F238E27FC236}">
              <a16:creationId xmlns:a16="http://schemas.microsoft.com/office/drawing/2014/main" id="{EB6D0A67-1BF7-E2B0-5296-D91D47892320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03" name="Text Box 19">
          <a:extLst>
            <a:ext uri="{FF2B5EF4-FFF2-40B4-BE49-F238E27FC236}">
              <a16:creationId xmlns:a16="http://schemas.microsoft.com/office/drawing/2014/main" id="{9C73C1FC-D238-572D-7F90-CEF226A019F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04" name="Text Box 20">
          <a:extLst>
            <a:ext uri="{FF2B5EF4-FFF2-40B4-BE49-F238E27FC236}">
              <a16:creationId xmlns:a16="http://schemas.microsoft.com/office/drawing/2014/main" id="{42FB2EE1-E847-FEBA-C57C-ABC59167B26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05" name="Text Box 21">
          <a:extLst>
            <a:ext uri="{FF2B5EF4-FFF2-40B4-BE49-F238E27FC236}">
              <a16:creationId xmlns:a16="http://schemas.microsoft.com/office/drawing/2014/main" id="{6393656E-EA60-E071-B280-8FE17D64E6C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06" name="Text Box 2">
          <a:extLst>
            <a:ext uri="{FF2B5EF4-FFF2-40B4-BE49-F238E27FC236}">
              <a16:creationId xmlns:a16="http://schemas.microsoft.com/office/drawing/2014/main" id="{AA75C4E2-F76A-7E4E-67F2-03F6CC74174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07" name="Text Box 3">
          <a:extLst>
            <a:ext uri="{FF2B5EF4-FFF2-40B4-BE49-F238E27FC236}">
              <a16:creationId xmlns:a16="http://schemas.microsoft.com/office/drawing/2014/main" id="{E73DD879-ED12-1B14-7DB0-ADA12E20217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08" name="Text Box 4">
          <a:extLst>
            <a:ext uri="{FF2B5EF4-FFF2-40B4-BE49-F238E27FC236}">
              <a16:creationId xmlns:a16="http://schemas.microsoft.com/office/drawing/2014/main" id="{FF191957-525D-81D0-90B3-B3470CBAEEC7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09" name="Text Box 5">
          <a:extLst>
            <a:ext uri="{FF2B5EF4-FFF2-40B4-BE49-F238E27FC236}">
              <a16:creationId xmlns:a16="http://schemas.microsoft.com/office/drawing/2014/main" id="{B590D09B-6B2E-9A01-E960-4CD0D2C0D3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10" name="Text Box 6">
          <a:extLst>
            <a:ext uri="{FF2B5EF4-FFF2-40B4-BE49-F238E27FC236}">
              <a16:creationId xmlns:a16="http://schemas.microsoft.com/office/drawing/2014/main" id="{0DDAEF33-57A9-BE40-9A7E-F138EC884E7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11" name="Text Box 7">
          <a:extLst>
            <a:ext uri="{FF2B5EF4-FFF2-40B4-BE49-F238E27FC236}">
              <a16:creationId xmlns:a16="http://schemas.microsoft.com/office/drawing/2014/main" id="{7C497BE8-7726-01A0-6031-BECB70F35644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12" name="Text Box 8">
          <a:extLst>
            <a:ext uri="{FF2B5EF4-FFF2-40B4-BE49-F238E27FC236}">
              <a16:creationId xmlns:a16="http://schemas.microsoft.com/office/drawing/2014/main" id="{2040D7CB-330D-5E67-821C-681E7A0D5F8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13" name="Text Box 9">
          <a:extLst>
            <a:ext uri="{FF2B5EF4-FFF2-40B4-BE49-F238E27FC236}">
              <a16:creationId xmlns:a16="http://schemas.microsoft.com/office/drawing/2014/main" id="{1E19E224-BB76-FC3F-AD47-A18FB65D781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14" name="Text Box 10">
          <a:extLst>
            <a:ext uri="{FF2B5EF4-FFF2-40B4-BE49-F238E27FC236}">
              <a16:creationId xmlns:a16="http://schemas.microsoft.com/office/drawing/2014/main" id="{CDCD045B-29D9-C065-F245-635A72AECDD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15" name="Text Box 11">
          <a:extLst>
            <a:ext uri="{FF2B5EF4-FFF2-40B4-BE49-F238E27FC236}">
              <a16:creationId xmlns:a16="http://schemas.microsoft.com/office/drawing/2014/main" id="{01B09A75-2A89-9773-2572-B208BF581E8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16" name="Text Box 12">
          <a:extLst>
            <a:ext uri="{FF2B5EF4-FFF2-40B4-BE49-F238E27FC236}">
              <a16:creationId xmlns:a16="http://schemas.microsoft.com/office/drawing/2014/main" id="{321AAF58-2597-A58F-F1AC-CF596AB95B7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17" name="Text Box 13">
          <a:extLst>
            <a:ext uri="{FF2B5EF4-FFF2-40B4-BE49-F238E27FC236}">
              <a16:creationId xmlns:a16="http://schemas.microsoft.com/office/drawing/2014/main" id="{B90027FC-F9AB-B09A-3316-D98CB165B21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18" name="Text Box 14">
          <a:extLst>
            <a:ext uri="{FF2B5EF4-FFF2-40B4-BE49-F238E27FC236}">
              <a16:creationId xmlns:a16="http://schemas.microsoft.com/office/drawing/2014/main" id="{C6D08256-6A32-70E9-A99E-C552DDBB9E56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19" name="Text Box 15">
          <a:extLst>
            <a:ext uri="{FF2B5EF4-FFF2-40B4-BE49-F238E27FC236}">
              <a16:creationId xmlns:a16="http://schemas.microsoft.com/office/drawing/2014/main" id="{FFBF612E-1F41-7A14-0BF2-D551A08CCF8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0" name="Text Box 16">
          <a:extLst>
            <a:ext uri="{FF2B5EF4-FFF2-40B4-BE49-F238E27FC236}">
              <a16:creationId xmlns:a16="http://schemas.microsoft.com/office/drawing/2014/main" id="{5C5E8F46-7619-CDCF-BAE4-7B159E821D1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21" name="Text Box 17">
          <a:extLst>
            <a:ext uri="{FF2B5EF4-FFF2-40B4-BE49-F238E27FC236}">
              <a16:creationId xmlns:a16="http://schemas.microsoft.com/office/drawing/2014/main" id="{F55C03AA-5A58-D4ED-76BA-A8FFD5C448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3222" name="Text Box 18">
          <a:extLst>
            <a:ext uri="{FF2B5EF4-FFF2-40B4-BE49-F238E27FC236}">
              <a16:creationId xmlns:a16="http://schemas.microsoft.com/office/drawing/2014/main" id="{11A8B136-9C6A-D867-E1BD-380C96A9A1C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23" name="Text Box 19">
          <a:extLst>
            <a:ext uri="{FF2B5EF4-FFF2-40B4-BE49-F238E27FC236}">
              <a16:creationId xmlns:a16="http://schemas.microsoft.com/office/drawing/2014/main" id="{D7570384-52E1-3398-4747-9DC428A30B04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24" name="Text Box 20">
          <a:extLst>
            <a:ext uri="{FF2B5EF4-FFF2-40B4-BE49-F238E27FC236}">
              <a16:creationId xmlns:a16="http://schemas.microsoft.com/office/drawing/2014/main" id="{07433D3C-9C74-403E-0F46-B702D3C1EBA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5" name="Text Box 21">
          <a:extLst>
            <a:ext uri="{FF2B5EF4-FFF2-40B4-BE49-F238E27FC236}">
              <a16:creationId xmlns:a16="http://schemas.microsoft.com/office/drawing/2014/main" id="{DD62BB80-6746-8C10-FB2F-BC34272125A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26" name="Text Box 2">
          <a:extLst>
            <a:ext uri="{FF2B5EF4-FFF2-40B4-BE49-F238E27FC236}">
              <a16:creationId xmlns:a16="http://schemas.microsoft.com/office/drawing/2014/main" id="{54986A4E-0F9E-C928-1FA7-3E95BDBD786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27" name="Text Box 4">
          <a:extLst>
            <a:ext uri="{FF2B5EF4-FFF2-40B4-BE49-F238E27FC236}">
              <a16:creationId xmlns:a16="http://schemas.microsoft.com/office/drawing/2014/main" id="{AA1F6FFD-5261-183C-C50C-91412599BC5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28" name="Text Box 5">
          <a:extLst>
            <a:ext uri="{FF2B5EF4-FFF2-40B4-BE49-F238E27FC236}">
              <a16:creationId xmlns:a16="http://schemas.microsoft.com/office/drawing/2014/main" id="{696CF066-3739-1FB6-340E-1E9F026C849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29" name="Text Box 6">
          <a:extLst>
            <a:ext uri="{FF2B5EF4-FFF2-40B4-BE49-F238E27FC236}">
              <a16:creationId xmlns:a16="http://schemas.microsoft.com/office/drawing/2014/main" id="{1BF24CB9-2AEB-481F-0A6F-08214B2C9D56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30" name="Text Box 12">
          <a:extLst>
            <a:ext uri="{FF2B5EF4-FFF2-40B4-BE49-F238E27FC236}">
              <a16:creationId xmlns:a16="http://schemas.microsoft.com/office/drawing/2014/main" id="{3CB12023-50F6-0201-4915-5A5E897F897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31" name="Text Box 14">
          <a:extLst>
            <a:ext uri="{FF2B5EF4-FFF2-40B4-BE49-F238E27FC236}">
              <a16:creationId xmlns:a16="http://schemas.microsoft.com/office/drawing/2014/main" id="{D2259557-1533-181F-C33A-3FBFB139BA7B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32" name="Text Box 15">
          <a:extLst>
            <a:ext uri="{FF2B5EF4-FFF2-40B4-BE49-F238E27FC236}">
              <a16:creationId xmlns:a16="http://schemas.microsoft.com/office/drawing/2014/main" id="{AAD81EA4-66FC-DE54-0B0B-9F6BD27609C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33" name="Text Box 16">
          <a:extLst>
            <a:ext uri="{FF2B5EF4-FFF2-40B4-BE49-F238E27FC236}">
              <a16:creationId xmlns:a16="http://schemas.microsoft.com/office/drawing/2014/main" id="{2E0192BC-6445-6F76-C50F-D159608E5EE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3234" name="Text Box 17">
          <a:extLst>
            <a:ext uri="{FF2B5EF4-FFF2-40B4-BE49-F238E27FC236}">
              <a16:creationId xmlns:a16="http://schemas.microsoft.com/office/drawing/2014/main" id="{5E42F38D-C31F-C88C-FBBE-5C09CF72F68A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3235" name="Text Box 19">
          <a:extLst>
            <a:ext uri="{FF2B5EF4-FFF2-40B4-BE49-F238E27FC236}">
              <a16:creationId xmlns:a16="http://schemas.microsoft.com/office/drawing/2014/main" id="{53C85C7F-62EB-4E24-5365-AC928D1725BF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3236" name="Text Box 20">
          <a:extLst>
            <a:ext uri="{FF2B5EF4-FFF2-40B4-BE49-F238E27FC236}">
              <a16:creationId xmlns:a16="http://schemas.microsoft.com/office/drawing/2014/main" id="{DE422300-3D83-8D92-8724-D55CCDC2CB3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3237" name="Text Box 21">
          <a:extLst>
            <a:ext uri="{FF2B5EF4-FFF2-40B4-BE49-F238E27FC236}">
              <a16:creationId xmlns:a16="http://schemas.microsoft.com/office/drawing/2014/main" id="{80C5474C-A785-87F5-6D49-4E1D6A139D6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152400</xdr:rowOff>
    </xdr:from>
    <xdr:to>
      <xdr:col>14</xdr:col>
      <xdr:colOff>76200</xdr:colOff>
      <xdr:row>3</xdr:row>
      <xdr:rowOff>28575</xdr:rowOff>
    </xdr:to>
    <xdr:sp macro="" textlink="">
      <xdr:nvSpPr>
        <xdr:cNvPr id="222160" name="Text Box 1">
          <a:extLst>
            <a:ext uri="{FF2B5EF4-FFF2-40B4-BE49-F238E27FC236}">
              <a16:creationId xmlns:a16="http://schemas.microsoft.com/office/drawing/2014/main" id="{6C627840-0EA1-84D9-9AD8-C44EF38B119F}"/>
            </a:ext>
          </a:extLst>
        </xdr:cNvPr>
        <xdr:cNvSpPr txBox="1">
          <a:spLocks noChangeArrowheads="1"/>
        </xdr:cNvSpPr>
      </xdr:nvSpPr>
      <xdr:spPr bwMode="auto">
        <a:xfrm>
          <a:off x="8591550" y="1123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152400</xdr:rowOff>
    </xdr:from>
    <xdr:to>
      <xdr:col>14</xdr:col>
      <xdr:colOff>76200</xdr:colOff>
      <xdr:row>21</xdr:row>
      <xdr:rowOff>361950</xdr:rowOff>
    </xdr:to>
    <xdr:sp macro="" textlink="">
      <xdr:nvSpPr>
        <xdr:cNvPr id="222161" name="Text Box 2">
          <a:extLst>
            <a:ext uri="{FF2B5EF4-FFF2-40B4-BE49-F238E27FC236}">
              <a16:creationId xmlns:a16="http://schemas.microsoft.com/office/drawing/2014/main" id="{46D79E81-1287-A879-0DAE-98CF7137064F}"/>
            </a:ext>
          </a:extLst>
        </xdr:cNvPr>
        <xdr:cNvSpPr txBox="1">
          <a:spLocks noChangeArrowheads="1"/>
        </xdr:cNvSpPr>
      </xdr:nvSpPr>
      <xdr:spPr bwMode="auto">
        <a:xfrm>
          <a:off x="859155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152400</xdr:rowOff>
    </xdr:from>
    <xdr:to>
      <xdr:col>9</xdr:col>
      <xdr:colOff>76200</xdr:colOff>
      <xdr:row>21</xdr:row>
      <xdr:rowOff>361950</xdr:rowOff>
    </xdr:to>
    <xdr:sp macro="" textlink="">
      <xdr:nvSpPr>
        <xdr:cNvPr id="222162" name="Text Box 3">
          <a:extLst>
            <a:ext uri="{FF2B5EF4-FFF2-40B4-BE49-F238E27FC236}">
              <a16:creationId xmlns:a16="http://schemas.microsoft.com/office/drawing/2014/main" id="{AEE1C2B5-1542-0422-D17A-116571FA8877}"/>
            </a:ext>
          </a:extLst>
        </xdr:cNvPr>
        <xdr:cNvSpPr txBox="1">
          <a:spLocks noChangeArrowheads="1"/>
        </xdr:cNvSpPr>
      </xdr:nvSpPr>
      <xdr:spPr bwMode="auto">
        <a:xfrm>
          <a:off x="482917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152400</xdr:rowOff>
    </xdr:from>
    <xdr:to>
      <xdr:col>10</xdr:col>
      <xdr:colOff>76200</xdr:colOff>
      <xdr:row>21</xdr:row>
      <xdr:rowOff>361950</xdr:rowOff>
    </xdr:to>
    <xdr:sp macro="" textlink="">
      <xdr:nvSpPr>
        <xdr:cNvPr id="222163" name="Text Box 4">
          <a:extLst>
            <a:ext uri="{FF2B5EF4-FFF2-40B4-BE49-F238E27FC236}">
              <a16:creationId xmlns:a16="http://schemas.microsoft.com/office/drawing/2014/main" id="{4B89DC44-3E92-9EA4-D9A1-37BCA5882DE1}"/>
            </a:ext>
          </a:extLst>
        </xdr:cNvPr>
        <xdr:cNvSpPr txBox="1">
          <a:spLocks noChangeArrowheads="1"/>
        </xdr:cNvSpPr>
      </xdr:nvSpPr>
      <xdr:spPr bwMode="auto">
        <a:xfrm>
          <a:off x="51435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152400</xdr:rowOff>
    </xdr:from>
    <xdr:to>
      <xdr:col>11</xdr:col>
      <xdr:colOff>76200</xdr:colOff>
      <xdr:row>21</xdr:row>
      <xdr:rowOff>361950</xdr:rowOff>
    </xdr:to>
    <xdr:sp macro="" textlink="">
      <xdr:nvSpPr>
        <xdr:cNvPr id="222164" name="Text Box 5">
          <a:extLst>
            <a:ext uri="{FF2B5EF4-FFF2-40B4-BE49-F238E27FC236}">
              <a16:creationId xmlns:a16="http://schemas.microsoft.com/office/drawing/2014/main" id="{8B501112-90C9-005D-E189-4929FFC6DD3B}"/>
            </a:ext>
          </a:extLst>
        </xdr:cNvPr>
        <xdr:cNvSpPr txBox="1">
          <a:spLocks noChangeArrowheads="1"/>
        </xdr:cNvSpPr>
      </xdr:nvSpPr>
      <xdr:spPr bwMode="auto">
        <a:xfrm>
          <a:off x="6019800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152400</xdr:rowOff>
    </xdr:from>
    <xdr:to>
      <xdr:col>13</xdr:col>
      <xdr:colOff>76200</xdr:colOff>
      <xdr:row>21</xdr:row>
      <xdr:rowOff>361950</xdr:rowOff>
    </xdr:to>
    <xdr:sp macro="" textlink="">
      <xdr:nvSpPr>
        <xdr:cNvPr id="222165" name="Text Box 6">
          <a:extLst>
            <a:ext uri="{FF2B5EF4-FFF2-40B4-BE49-F238E27FC236}">
              <a16:creationId xmlns:a16="http://schemas.microsoft.com/office/drawing/2014/main" id="{E9619C57-6C1B-A2F8-E22D-0314A83CAB4D}"/>
            </a:ext>
          </a:extLst>
        </xdr:cNvPr>
        <xdr:cNvSpPr txBox="1">
          <a:spLocks noChangeArrowheads="1"/>
        </xdr:cNvSpPr>
      </xdr:nvSpPr>
      <xdr:spPr bwMode="auto">
        <a:xfrm>
          <a:off x="7743825" y="8048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22166" name="Text Box 1">
          <a:extLst>
            <a:ext uri="{FF2B5EF4-FFF2-40B4-BE49-F238E27FC236}">
              <a16:creationId xmlns:a16="http://schemas.microsoft.com/office/drawing/2014/main" id="{4485F9D3-00D5-A4D2-6D69-E84DB7039F72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67" name="Text Box 2">
          <a:extLst>
            <a:ext uri="{FF2B5EF4-FFF2-40B4-BE49-F238E27FC236}">
              <a16:creationId xmlns:a16="http://schemas.microsoft.com/office/drawing/2014/main" id="{30B99DAC-12D8-B24A-95FA-33C9ED59C79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68" name="Text Box 3">
          <a:extLst>
            <a:ext uri="{FF2B5EF4-FFF2-40B4-BE49-F238E27FC236}">
              <a16:creationId xmlns:a16="http://schemas.microsoft.com/office/drawing/2014/main" id="{168BF72E-AF98-DAFD-676A-934044B1C5D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69" name="Text Box 4">
          <a:extLst>
            <a:ext uri="{FF2B5EF4-FFF2-40B4-BE49-F238E27FC236}">
              <a16:creationId xmlns:a16="http://schemas.microsoft.com/office/drawing/2014/main" id="{64F1DD37-1D35-BD5B-491D-E6C8CC62ECA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70" name="Text Box 5">
          <a:extLst>
            <a:ext uri="{FF2B5EF4-FFF2-40B4-BE49-F238E27FC236}">
              <a16:creationId xmlns:a16="http://schemas.microsoft.com/office/drawing/2014/main" id="{C539BB31-C6FB-1B6A-0BC0-E8EFDAD797D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71" name="Text Box 6">
          <a:extLst>
            <a:ext uri="{FF2B5EF4-FFF2-40B4-BE49-F238E27FC236}">
              <a16:creationId xmlns:a16="http://schemas.microsoft.com/office/drawing/2014/main" id="{E4390D35-8D85-C53E-77B1-ECAD2F64556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72" name="Text Box 7">
          <a:extLst>
            <a:ext uri="{FF2B5EF4-FFF2-40B4-BE49-F238E27FC236}">
              <a16:creationId xmlns:a16="http://schemas.microsoft.com/office/drawing/2014/main" id="{7C0202BE-A1C5-E60E-63C8-FD5750C303E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73" name="Text Box 8">
          <a:extLst>
            <a:ext uri="{FF2B5EF4-FFF2-40B4-BE49-F238E27FC236}">
              <a16:creationId xmlns:a16="http://schemas.microsoft.com/office/drawing/2014/main" id="{AB728577-F334-D903-4FCD-4B40B6758A6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74" name="Text Box 9">
          <a:extLst>
            <a:ext uri="{FF2B5EF4-FFF2-40B4-BE49-F238E27FC236}">
              <a16:creationId xmlns:a16="http://schemas.microsoft.com/office/drawing/2014/main" id="{713E5EBE-A1A8-58E3-1899-FAB4CF2B8E30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75" name="Text Box 10">
          <a:extLst>
            <a:ext uri="{FF2B5EF4-FFF2-40B4-BE49-F238E27FC236}">
              <a16:creationId xmlns:a16="http://schemas.microsoft.com/office/drawing/2014/main" id="{BF16FD05-E156-271B-B030-08C06788FFE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76" name="Text Box 11">
          <a:extLst>
            <a:ext uri="{FF2B5EF4-FFF2-40B4-BE49-F238E27FC236}">
              <a16:creationId xmlns:a16="http://schemas.microsoft.com/office/drawing/2014/main" id="{D5F31286-E569-AAC3-D0C3-90C4B861204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77" name="Text Box 12">
          <a:extLst>
            <a:ext uri="{FF2B5EF4-FFF2-40B4-BE49-F238E27FC236}">
              <a16:creationId xmlns:a16="http://schemas.microsoft.com/office/drawing/2014/main" id="{A32FF0F2-80DB-843A-61A6-A7E921D455D2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78" name="Text Box 13">
          <a:extLst>
            <a:ext uri="{FF2B5EF4-FFF2-40B4-BE49-F238E27FC236}">
              <a16:creationId xmlns:a16="http://schemas.microsoft.com/office/drawing/2014/main" id="{83BD01BE-41A5-D72D-7619-D9E0118A2517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79" name="Text Box 14">
          <a:extLst>
            <a:ext uri="{FF2B5EF4-FFF2-40B4-BE49-F238E27FC236}">
              <a16:creationId xmlns:a16="http://schemas.microsoft.com/office/drawing/2014/main" id="{1C027489-01B6-9F95-8CAF-280B6536405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80" name="Text Box 15">
          <a:extLst>
            <a:ext uri="{FF2B5EF4-FFF2-40B4-BE49-F238E27FC236}">
              <a16:creationId xmlns:a16="http://schemas.microsoft.com/office/drawing/2014/main" id="{2E5977EF-D0F6-AD8A-6F69-2FC2E0A954B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81" name="Text Box 16">
          <a:extLst>
            <a:ext uri="{FF2B5EF4-FFF2-40B4-BE49-F238E27FC236}">
              <a16:creationId xmlns:a16="http://schemas.microsoft.com/office/drawing/2014/main" id="{93E2FD9B-48A7-4E09-01B1-2528CEA62798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82" name="Text Box 17">
          <a:extLst>
            <a:ext uri="{FF2B5EF4-FFF2-40B4-BE49-F238E27FC236}">
              <a16:creationId xmlns:a16="http://schemas.microsoft.com/office/drawing/2014/main" id="{CB4E514A-15FF-F938-4B89-5B41E45C2B4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83" name="Text Box 18">
          <a:extLst>
            <a:ext uri="{FF2B5EF4-FFF2-40B4-BE49-F238E27FC236}">
              <a16:creationId xmlns:a16="http://schemas.microsoft.com/office/drawing/2014/main" id="{EB9339FC-BF7F-05C0-0F0C-1BE91AF1299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84" name="Text Box 19">
          <a:extLst>
            <a:ext uri="{FF2B5EF4-FFF2-40B4-BE49-F238E27FC236}">
              <a16:creationId xmlns:a16="http://schemas.microsoft.com/office/drawing/2014/main" id="{B89058A6-5CC1-A4DF-6B01-3EE02182307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85" name="Text Box 20">
          <a:extLst>
            <a:ext uri="{FF2B5EF4-FFF2-40B4-BE49-F238E27FC236}">
              <a16:creationId xmlns:a16="http://schemas.microsoft.com/office/drawing/2014/main" id="{0BD97AC2-6C20-FDB7-C037-61C5F5D59ED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86" name="Text Box 21">
          <a:extLst>
            <a:ext uri="{FF2B5EF4-FFF2-40B4-BE49-F238E27FC236}">
              <a16:creationId xmlns:a16="http://schemas.microsoft.com/office/drawing/2014/main" id="{6B9DDB1D-7302-EECA-784F-C7CFC1C27C8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87" name="Text Box 2">
          <a:extLst>
            <a:ext uri="{FF2B5EF4-FFF2-40B4-BE49-F238E27FC236}">
              <a16:creationId xmlns:a16="http://schemas.microsoft.com/office/drawing/2014/main" id="{021B5A3D-A372-F71D-14A4-F6153E15C08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88" name="Text Box 3">
          <a:extLst>
            <a:ext uri="{FF2B5EF4-FFF2-40B4-BE49-F238E27FC236}">
              <a16:creationId xmlns:a16="http://schemas.microsoft.com/office/drawing/2014/main" id="{DD1C7458-20BB-956C-0777-6B2ADF7B02E9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89" name="Text Box 4">
          <a:extLst>
            <a:ext uri="{FF2B5EF4-FFF2-40B4-BE49-F238E27FC236}">
              <a16:creationId xmlns:a16="http://schemas.microsoft.com/office/drawing/2014/main" id="{7E63C6AA-E0BC-5D70-223A-8CF4EA5638A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90" name="Text Box 5">
          <a:extLst>
            <a:ext uri="{FF2B5EF4-FFF2-40B4-BE49-F238E27FC236}">
              <a16:creationId xmlns:a16="http://schemas.microsoft.com/office/drawing/2014/main" id="{7B33F6FE-5FD3-E467-D198-91A1045434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91" name="Text Box 6">
          <a:extLst>
            <a:ext uri="{FF2B5EF4-FFF2-40B4-BE49-F238E27FC236}">
              <a16:creationId xmlns:a16="http://schemas.microsoft.com/office/drawing/2014/main" id="{AC5867D8-4962-423C-97A0-F37D5F4F533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92" name="Text Box 7">
          <a:extLst>
            <a:ext uri="{FF2B5EF4-FFF2-40B4-BE49-F238E27FC236}">
              <a16:creationId xmlns:a16="http://schemas.microsoft.com/office/drawing/2014/main" id="{1A5089CA-B843-D8B2-1A74-75EF04D8D7B0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93" name="Text Box 8">
          <a:extLst>
            <a:ext uri="{FF2B5EF4-FFF2-40B4-BE49-F238E27FC236}">
              <a16:creationId xmlns:a16="http://schemas.microsoft.com/office/drawing/2014/main" id="{353BACF5-88FC-389F-5683-E0F412EB136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94" name="Text Box 9">
          <a:extLst>
            <a:ext uri="{FF2B5EF4-FFF2-40B4-BE49-F238E27FC236}">
              <a16:creationId xmlns:a16="http://schemas.microsoft.com/office/drawing/2014/main" id="{5CCC990B-9043-5D7A-3CAB-42600930B8F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195" name="Text Box 10">
          <a:extLst>
            <a:ext uri="{FF2B5EF4-FFF2-40B4-BE49-F238E27FC236}">
              <a16:creationId xmlns:a16="http://schemas.microsoft.com/office/drawing/2014/main" id="{D338D57C-4449-2FC1-C0B0-D2AA804B5289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196" name="Text Box 11">
          <a:extLst>
            <a:ext uri="{FF2B5EF4-FFF2-40B4-BE49-F238E27FC236}">
              <a16:creationId xmlns:a16="http://schemas.microsoft.com/office/drawing/2014/main" id="{2BC41062-CFC9-02C0-767B-6AE68558D2A2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197" name="Text Box 12">
          <a:extLst>
            <a:ext uri="{FF2B5EF4-FFF2-40B4-BE49-F238E27FC236}">
              <a16:creationId xmlns:a16="http://schemas.microsoft.com/office/drawing/2014/main" id="{C898C73B-1C58-5F26-09B0-E5412DF1606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198" name="Text Box 13">
          <a:extLst>
            <a:ext uri="{FF2B5EF4-FFF2-40B4-BE49-F238E27FC236}">
              <a16:creationId xmlns:a16="http://schemas.microsoft.com/office/drawing/2014/main" id="{CC1B0D8B-C2FE-B60E-AA27-0BFC2132230C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199" name="Text Box 14">
          <a:extLst>
            <a:ext uri="{FF2B5EF4-FFF2-40B4-BE49-F238E27FC236}">
              <a16:creationId xmlns:a16="http://schemas.microsoft.com/office/drawing/2014/main" id="{EEB60AA6-6D4C-F478-1E6C-7BAB4598C02D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200" name="Text Box 15">
          <a:extLst>
            <a:ext uri="{FF2B5EF4-FFF2-40B4-BE49-F238E27FC236}">
              <a16:creationId xmlns:a16="http://schemas.microsoft.com/office/drawing/2014/main" id="{781E0BD6-63C0-860F-6FB3-AE5B53277B8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201" name="Text Box 16">
          <a:extLst>
            <a:ext uri="{FF2B5EF4-FFF2-40B4-BE49-F238E27FC236}">
              <a16:creationId xmlns:a16="http://schemas.microsoft.com/office/drawing/2014/main" id="{93BEA425-35CC-8297-CD6E-6302E4D7042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202" name="Text Box 17">
          <a:extLst>
            <a:ext uri="{FF2B5EF4-FFF2-40B4-BE49-F238E27FC236}">
              <a16:creationId xmlns:a16="http://schemas.microsoft.com/office/drawing/2014/main" id="{76BFA4DB-A7CC-F7AD-5F6E-F55CE4E5CB86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22203" name="Text Box 18">
          <a:extLst>
            <a:ext uri="{FF2B5EF4-FFF2-40B4-BE49-F238E27FC236}">
              <a16:creationId xmlns:a16="http://schemas.microsoft.com/office/drawing/2014/main" id="{82DA0E40-CC6C-9728-C100-64B7F6758BD4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22204" name="Text Box 19">
          <a:extLst>
            <a:ext uri="{FF2B5EF4-FFF2-40B4-BE49-F238E27FC236}">
              <a16:creationId xmlns:a16="http://schemas.microsoft.com/office/drawing/2014/main" id="{17DCC879-C90E-6EA5-E739-B11A1729633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22205" name="Text Box 20">
          <a:extLst>
            <a:ext uri="{FF2B5EF4-FFF2-40B4-BE49-F238E27FC236}">
              <a16:creationId xmlns:a16="http://schemas.microsoft.com/office/drawing/2014/main" id="{85FA4D68-1455-2397-0947-955F74D2EC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22206" name="Text Box 21">
          <a:extLst>
            <a:ext uri="{FF2B5EF4-FFF2-40B4-BE49-F238E27FC236}">
              <a16:creationId xmlns:a16="http://schemas.microsoft.com/office/drawing/2014/main" id="{9FFC0FFC-E806-CFC9-F413-805F954A2E19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22207" name="Text Box 2">
          <a:extLst>
            <a:ext uri="{FF2B5EF4-FFF2-40B4-BE49-F238E27FC236}">
              <a16:creationId xmlns:a16="http://schemas.microsoft.com/office/drawing/2014/main" id="{95F291F4-6596-D53E-3DF9-BF04F51795B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496" name="Text Box 4">
          <a:extLst>
            <a:ext uri="{FF2B5EF4-FFF2-40B4-BE49-F238E27FC236}">
              <a16:creationId xmlns:a16="http://schemas.microsoft.com/office/drawing/2014/main" id="{5139D04F-B5BA-CF52-E227-6E407D4091D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497" name="Text Box 5">
          <a:extLst>
            <a:ext uri="{FF2B5EF4-FFF2-40B4-BE49-F238E27FC236}">
              <a16:creationId xmlns:a16="http://schemas.microsoft.com/office/drawing/2014/main" id="{33CE84E6-A056-F04C-F2D6-701E6959FA9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498" name="Text Box 6">
          <a:extLst>
            <a:ext uri="{FF2B5EF4-FFF2-40B4-BE49-F238E27FC236}">
              <a16:creationId xmlns:a16="http://schemas.microsoft.com/office/drawing/2014/main" id="{C8A24973-7F23-12C7-D5CC-82F0DE01BB50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499" name="Text Box 12">
          <a:extLst>
            <a:ext uri="{FF2B5EF4-FFF2-40B4-BE49-F238E27FC236}">
              <a16:creationId xmlns:a16="http://schemas.microsoft.com/office/drawing/2014/main" id="{A198B50F-14D7-A059-A90D-FC5FD508E31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0" name="Text Box 14">
          <a:extLst>
            <a:ext uri="{FF2B5EF4-FFF2-40B4-BE49-F238E27FC236}">
              <a16:creationId xmlns:a16="http://schemas.microsoft.com/office/drawing/2014/main" id="{7AB34892-B4F0-C246-D775-6D1BBF1DA17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1" name="Text Box 15">
          <a:extLst>
            <a:ext uri="{FF2B5EF4-FFF2-40B4-BE49-F238E27FC236}">
              <a16:creationId xmlns:a16="http://schemas.microsoft.com/office/drawing/2014/main" id="{84C96BB3-2472-3C38-9BBC-2C90F1A5203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2" name="Text Box 16">
          <a:extLst>
            <a:ext uri="{FF2B5EF4-FFF2-40B4-BE49-F238E27FC236}">
              <a16:creationId xmlns:a16="http://schemas.microsoft.com/office/drawing/2014/main" id="{6FDD4013-8881-4184-793C-87AB41FF577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03" name="Text Box 17">
          <a:extLst>
            <a:ext uri="{FF2B5EF4-FFF2-40B4-BE49-F238E27FC236}">
              <a16:creationId xmlns:a16="http://schemas.microsoft.com/office/drawing/2014/main" id="{0E0CCB7A-1FB3-FBD8-B1CB-76F4425DFFB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4" name="Text Box 19">
          <a:extLst>
            <a:ext uri="{FF2B5EF4-FFF2-40B4-BE49-F238E27FC236}">
              <a16:creationId xmlns:a16="http://schemas.microsoft.com/office/drawing/2014/main" id="{1951B2E6-EFCB-0F90-39C0-D3E767B09471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5" name="Text Box 20">
          <a:extLst>
            <a:ext uri="{FF2B5EF4-FFF2-40B4-BE49-F238E27FC236}">
              <a16:creationId xmlns:a16="http://schemas.microsoft.com/office/drawing/2014/main" id="{E5FD97BD-638A-FDFF-D26A-BB976CCA709E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6" name="Text Box 21">
          <a:extLst>
            <a:ext uri="{FF2B5EF4-FFF2-40B4-BE49-F238E27FC236}">
              <a16:creationId xmlns:a16="http://schemas.microsoft.com/office/drawing/2014/main" id="{C427EAC4-C69E-FF58-D62A-963163DA5AE7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07" name="Text Box 24">
          <a:extLst>
            <a:ext uri="{FF2B5EF4-FFF2-40B4-BE49-F238E27FC236}">
              <a16:creationId xmlns:a16="http://schemas.microsoft.com/office/drawing/2014/main" id="{65ECE8CD-E64A-6438-153F-2F3F900BC165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08" name="Text Box 25">
          <a:extLst>
            <a:ext uri="{FF2B5EF4-FFF2-40B4-BE49-F238E27FC236}">
              <a16:creationId xmlns:a16="http://schemas.microsoft.com/office/drawing/2014/main" id="{6AB0C290-995D-1753-FA47-87A0A28B125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09" name="Text Box 26">
          <a:extLst>
            <a:ext uri="{FF2B5EF4-FFF2-40B4-BE49-F238E27FC236}">
              <a16:creationId xmlns:a16="http://schemas.microsoft.com/office/drawing/2014/main" id="{D9D06A96-9279-C014-3F5E-AF84BC9B3E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76200</xdr:colOff>
      <xdr:row>3</xdr:row>
      <xdr:rowOff>38100</xdr:rowOff>
    </xdr:to>
    <xdr:sp macro="" textlink="">
      <xdr:nvSpPr>
        <xdr:cNvPr id="234510" name="Text Box 1">
          <a:extLst>
            <a:ext uri="{FF2B5EF4-FFF2-40B4-BE49-F238E27FC236}">
              <a16:creationId xmlns:a16="http://schemas.microsoft.com/office/drawing/2014/main" id="{6313F7A5-C656-A4B6-5BA1-B2887D24A0E2}"/>
            </a:ext>
          </a:extLst>
        </xdr:cNvPr>
        <xdr:cNvSpPr txBox="1">
          <a:spLocks noChangeArrowheads="1"/>
        </xdr:cNvSpPr>
      </xdr:nvSpPr>
      <xdr:spPr bwMode="auto">
        <a:xfrm>
          <a:off x="8591550" y="1133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11" name="Text Box 2">
          <a:extLst>
            <a:ext uri="{FF2B5EF4-FFF2-40B4-BE49-F238E27FC236}">
              <a16:creationId xmlns:a16="http://schemas.microsoft.com/office/drawing/2014/main" id="{4BDCEEA3-846F-C0D1-9E7C-313C21C251E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12" name="Text Box 3">
          <a:extLst>
            <a:ext uri="{FF2B5EF4-FFF2-40B4-BE49-F238E27FC236}">
              <a16:creationId xmlns:a16="http://schemas.microsoft.com/office/drawing/2014/main" id="{AC22F063-C64F-0C1C-E360-6AD5F82D9B31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13" name="Text Box 4">
          <a:extLst>
            <a:ext uri="{FF2B5EF4-FFF2-40B4-BE49-F238E27FC236}">
              <a16:creationId xmlns:a16="http://schemas.microsoft.com/office/drawing/2014/main" id="{BA2C69A6-C45D-5903-55BC-3E20D9D8E6E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14" name="Text Box 5">
          <a:extLst>
            <a:ext uri="{FF2B5EF4-FFF2-40B4-BE49-F238E27FC236}">
              <a16:creationId xmlns:a16="http://schemas.microsoft.com/office/drawing/2014/main" id="{131C6555-40D6-BE43-86EB-6E7049B483B6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15" name="Text Box 6">
          <a:extLst>
            <a:ext uri="{FF2B5EF4-FFF2-40B4-BE49-F238E27FC236}">
              <a16:creationId xmlns:a16="http://schemas.microsoft.com/office/drawing/2014/main" id="{2A93CE1F-DC34-B4D4-106D-D3D221BBDED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16" name="Text Box 7">
          <a:extLst>
            <a:ext uri="{FF2B5EF4-FFF2-40B4-BE49-F238E27FC236}">
              <a16:creationId xmlns:a16="http://schemas.microsoft.com/office/drawing/2014/main" id="{0D80C37F-53DB-0410-C29C-1068A415800B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17" name="Text Box 8">
          <a:extLst>
            <a:ext uri="{FF2B5EF4-FFF2-40B4-BE49-F238E27FC236}">
              <a16:creationId xmlns:a16="http://schemas.microsoft.com/office/drawing/2014/main" id="{FAE07CC7-5230-D42E-DCFE-C0477B825CB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18" name="Text Box 9">
          <a:extLst>
            <a:ext uri="{FF2B5EF4-FFF2-40B4-BE49-F238E27FC236}">
              <a16:creationId xmlns:a16="http://schemas.microsoft.com/office/drawing/2014/main" id="{2BECC55E-B6D2-F698-F75F-95989759301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19" name="Text Box 10">
          <a:extLst>
            <a:ext uri="{FF2B5EF4-FFF2-40B4-BE49-F238E27FC236}">
              <a16:creationId xmlns:a16="http://schemas.microsoft.com/office/drawing/2014/main" id="{D3968A4F-D7A9-A3D6-BFA9-21943306ACD4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20" name="Text Box 11">
          <a:extLst>
            <a:ext uri="{FF2B5EF4-FFF2-40B4-BE49-F238E27FC236}">
              <a16:creationId xmlns:a16="http://schemas.microsoft.com/office/drawing/2014/main" id="{971760E6-DC47-406F-3184-1009E78E59B5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21" name="Text Box 12">
          <a:extLst>
            <a:ext uri="{FF2B5EF4-FFF2-40B4-BE49-F238E27FC236}">
              <a16:creationId xmlns:a16="http://schemas.microsoft.com/office/drawing/2014/main" id="{5B488743-54E7-7F30-B35E-CB7F1BB854D9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22" name="Text Box 13">
          <a:extLst>
            <a:ext uri="{FF2B5EF4-FFF2-40B4-BE49-F238E27FC236}">
              <a16:creationId xmlns:a16="http://schemas.microsoft.com/office/drawing/2014/main" id="{D1272110-7F8C-62DD-9761-D5EA1C08E792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23" name="Text Box 14">
          <a:extLst>
            <a:ext uri="{FF2B5EF4-FFF2-40B4-BE49-F238E27FC236}">
              <a16:creationId xmlns:a16="http://schemas.microsoft.com/office/drawing/2014/main" id="{81BF439A-1F31-8B5E-4BFB-AFE0FF08BFBC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24" name="Text Box 15">
          <a:extLst>
            <a:ext uri="{FF2B5EF4-FFF2-40B4-BE49-F238E27FC236}">
              <a16:creationId xmlns:a16="http://schemas.microsoft.com/office/drawing/2014/main" id="{BB62F466-2EA8-16DA-B30B-B44C4B2935C7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25" name="Text Box 16">
          <a:extLst>
            <a:ext uri="{FF2B5EF4-FFF2-40B4-BE49-F238E27FC236}">
              <a16:creationId xmlns:a16="http://schemas.microsoft.com/office/drawing/2014/main" id="{946E3516-4018-9060-2FA8-716F831AEA8E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26" name="Text Box 17">
          <a:extLst>
            <a:ext uri="{FF2B5EF4-FFF2-40B4-BE49-F238E27FC236}">
              <a16:creationId xmlns:a16="http://schemas.microsoft.com/office/drawing/2014/main" id="{C5ED439F-B234-D3E6-27B9-4A2449D28F35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27" name="Text Box 18">
          <a:extLst>
            <a:ext uri="{FF2B5EF4-FFF2-40B4-BE49-F238E27FC236}">
              <a16:creationId xmlns:a16="http://schemas.microsoft.com/office/drawing/2014/main" id="{D06D3854-5CDF-B72E-048B-A57DD44EC34A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28" name="Text Box 19">
          <a:extLst>
            <a:ext uri="{FF2B5EF4-FFF2-40B4-BE49-F238E27FC236}">
              <a16:creationId xmlns:a16="http://schemas.microsoft.com/office/drawing/2014/main" id="{E1071512-CB84-85FD-F1E8-EF0510DB6F3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29" name="Text Box 20">
          <a:extLst>
            <a:ext uri="{FF2B5EF4-FFF2-40B4-BE49-F238E27FC236}">
              <a16:creationId xmlns:a16="http://schemas.microsoft.com/office/drawing/2014/main" id="{288399C0-01D1-1ADD-ED5F-B1F9A9D0C8CB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30" name="Text Box 21">
          <a:extLst>
            <a:ext uri="{FF2B5EF4-FFF2-40B4-BE49-F238E27FC236}">
              <a16:creationId xmlns:a16="http://schemas.microsoft.com/office/drawing/2014/main" id="{D874CE6B-EE41-D265-096B-2C55118D47B4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31" name="Text Box 2">
          <a:extLst>
            <a:ext uri="{FF2B5EF4-FFF2-40B4-BE49-F238E27FC236}">
              <a16:creationId xmlns:a16="http://schemas.microsoft.com/office/drawing/2014/main" id="{186442A6-18EA-8806-046A-8E4EF1ED0D4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32" name="Text Box 3">
          <a:extLst>
            <a:ext uri="{FF2B5EF4-FFF2-40B4-BE49-F238E27FC236}">
              <a16:creationId xmlns:a16="http://schemas.microsoft.com/office/drawing/2014/main" id="{FA12D4B1-A5BC-E9F2-B168-B9EDD474B5AD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33" name="Text Box 4">
          <a:extLst>
            <a:ext uri="{FF2B5EF4-FFF2-40B4-BE49-F238E27FC236}">
              <a16:creationId xmlns:a16="http://schemas.microsoft.com/office/drawing/2014/main" id="{A874D260-34C4-A558-3622-C3BB90D8D92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34" name="Text Box 5">
          <a:extLst>
            <a:ext uri="{FF2B5EF4-FFF2-40B4-BE49-F238E27FC236}">
              <a16:creationId xmlns:a16="http://schemas.microsoft.com/office/drawing/2014/main" id="{960448BB-8E75-B557-6C4D-470185CE383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35" name="Text Box 6">
          <a:extLst>
            <a:ext uri="{FF2B5EF4-FFF2-40B4-BE49-F238E27FC236}">
              <a16:creationId xmlns:a16="http://schemas.microsoft.com/office/drawing/2014/main" id="{F8D37898-2A18-A878-B609-E2F7B2A62F6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36" name="Text Box 7">
          <a:extLst>
            <a:ext uri="{FF2B5EF4-FFF2-40B4-BE49-F238E27FC236}">
              <a16:creationId xmlns:a16="http://schemas.microsoft.com/office/drawing/2014/main" id="{F87B3E10-4F94-F619-9215-8BFF219E06F7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37" name="Text Box 8">
          <a:extLst>
            <a:ext uri="{FF2B5EF4-FFF2-40B4-BE49-F238E27FC236}">
              <a16:creationId xmlns:a16="http://schemas.microsoft.com/office/drawing/2014/main" id="{94ED97F1-5FA1-D0A9-8750-23D74AE4F4F6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38" name="Text Box 9">
          <a:extLst>
            <a:ext uri="{FF2B5EF4-FFF2-40B4-BE49-F238E27FC236}">
              <a16:creationId xmlns:a16="http://schemas.microsoft.com/office/drawing/2014/main" id="{EF79A12B-B84D-F85C-A172-F005A6F411B3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39" name="Text Box 10">
          <a:extLst>
            <a:ext uri="{FF2B5EF4-FFF2-40B4-BE49-F238E27FC236}">
              <a16:creationId xmlns:a16="http://schemas.microsoft.com/office/drawing/2014/main" id="{BEEF23C8-E0FE-9955-3F69-5108F49218F8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40" name="Text Box 11">
          <a:extLst>
            <a:ext uri="{FF2B5EF4-FFF2-40B4-BE49-F238E27FC236}">
              <a16:creationId xmlns:a16="http://schemas.microsoft.com/office/drawing/2014/main" id="{2076D5C6-F443-1D15-8C74-B8EA799D35C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41" name="Text Box 12">
          <a:extLst>
            <a:ext uri="{FF2B5EF4-FFF2-40B4-BE49-F238E27FC236}">
              <a16:creationId xmlns:a16="http://schemas.microsoft.com/office/drawing/2014/main" id="{A99BD9E1-ADED-2587-A691-A3BF53B8066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42" name="Text Box 13">
          <a:extLst>
            <a:ext uri="{FF2B5EF4-FFF2-40B4-BE49-F238E27FC236}">
              <a16:creationId xmlns:a16="http://schemas.microsoft.com/office/drawing/2014/main" id="{B935CB82-95D8-2DAC-31FD-C06CF0B07EFF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43" name="Text Box 14">
          <a:extLst>
            <a:ext uri="{FF2B5EF4-FFF2-40B4-BE49-F238E27FC236}">
              <a16:creationId xmlns:a16="http://schemas.microsoft.com/office/drawing/2014/main" id="{2D600882-8272-A4A6-4FF7-3287BB89319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44" name="Text Box 15">
          <a:extLst>
            <a:ext uri="{FF2B5EF4-FFF2-40B4-BE49-F238E27FC236}">
              <a16:creationId xmlns:a16="http://schemas.microsoft.com/office/drawing/2014/main" id="{E3BC3FE5-AC29-7DD1-DEF5-CF2F24845D6A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45" name="Text Box 16">
          <a:extLst>
            <a:ext uri="{FF2B5EF4-FFF2-40B4-BE49-F238E27FC236}">
              <a16:creationId xmlns:a16="http://schemas.microsoft.com/office/drawing/2014/main" id="{4197D7B8-9031-DB88-97EF-F710F70FCD91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46" name="Text Box 17">
          <a:extLst>
            <a:ext uri="{FF2B5EF4-FFF2-40B4-BE49-F238E27FC236}">
              <a16:creationId xmlns:a16="http://schemas.microsoft.com/office/drawing/2014/main" id="{C7D97BC3-1B22-33AD-27D1-E160785675A1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161925</xdr:rowOff>
    </xdr:from>
    <xdr:to>
      <xdr:col>9</xdr:col>
      <xdr:colOff>76200</xdr:colOff>
      <xdr:row>21</xdr:row>
      <xdr:rowOff>371475</xdr:rowOff>
    </xdr:to>
    <xdr:sp macro="" textlink="">
      <xdr:nvSpPr>
        <xdr:cNvPr id="234547" name="Text Box 18">
          <a:extLst>
            <a:ext uri="{FF2B5EF4-FFF2-40B4-BE49-F238E27FC236}">
              <a16:creationId xmlns:a16="http://schemas.microsoft.com/office/drawing/2014/main" id="{12B18813-6F8B-29EF-5C34-EDA913234D8E}"/>
            </a:ext>
          </a:extLst>
        </xdr:cNvPr>
        <xdr:cNvSpPr txBox="1">
          <a:spLocks noChangeArrowheads="1"/>
        </xdr:cNvSpPr>
      </xdr:nvSpPr>
      <xdr:spPr bwMode="auto">
        <a:xfrm>
          <a:off x="482917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48" name="Text Box 19">
          <a:extLst>
            <a:ext uri="{FF2B5EF4-FFF2-40B4-BE49-F238E27FC236}">
              <a16:creationId xmlns:a16="http://schemas.microsoft.com/office/drawing/2014/main" id="{66DFB556-4D5E-418B-4F2B-7A82563F9F42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49" name="Text Box 20">
          <a:extLst>
            <a:ext uri="{FF2B5EF4-FFF2-40B4-BE49-F238E27FC236}">
              <a16:creationId xmlns:a16="http://schemas.microsoft.com/office/drawing/2014/main" id="{6863F8FF-9E03-4E20-3B6B-B4BF312223D5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0" name="Text Box 21">
          <a:extLst>
            <a:ext uri="{FF2B5EF4-FFF2-40B4-BE49-F238E27FC236}">
              <a16:creationId xmlns:a16="http://schemas.microsoft.com/office/drawing/2014/main" id="{6DB5A40A-95EE-C0D9-4A29-51D4F234F6ED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1" name="Text Box 2">
          <a:extLst>
            <a:ext uri="{FF2B5EF4-FFF2-40B4-BE49-F238E27FC236}">
              <a16:creationId xmlns:a16="http://schemas.microsoft.com/office/drawing/2014/main" id="{674AFFAC-5D3F-2996-17C8-B69CE8937498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52" name="Text Box 4">
          <a:extLst>
            <a:ext uri="{FF2B5EF4-FFF2-40B4-BE49-F238E27FC236}">
              <a16:creationId xmlns:a16="http://schemas.microsoft.com/office/drawing/2014/main" id="{AF5FB0CA-8EE5-6943-4A76-AD4517F918EA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53" name="Text Box 5">
          <a:extLst>
            <a:ext uri="{FF2B5EF4-FFF2-40B4-BE49-F238E27FC236}">
              <a16:creationId xmlns:a16="http://schemas.microsoft.com/office/drawing/2014/main" id="{6C3DCA37-0B1B-00B6-A752-B894FCE50AF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4" name="Text Box 6">
          <a:extLst>
            <a:ext uri="{FF2B5EF4-FFF2-40B4-BE49-F238E27FC236}">
              <a16:creationId xmlns:a16="http://schemas.microsoft.com/office/drawing/2014/main" id="{0E668AB7-8EB9-9EDA-7E1A-8ED8B0ADA743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5" name="Text Box 12">
          <a:extLst>
            <a:ext uri="{FF2B5EF4-FFF2-40B4-BE49-F238E27FC236}">
              <a16:creationId xmlns:a16="http://schemas.microsoft.com/office/drawing/2014/main" id="{CF4E7FF9-D332-45D2-22E2-938B6B165B1D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56" name="Text Box 14">
          <a:extLst>
            <a:ext uri="{FF2B5EF4-FFF2-40B4-BE49-F238E27FC236}">
              <a16:creationId xmlns:a16="http://schemas.microsoft.com/office/drawing/2014/main" id="{DED73B79-C435-56EA-5104-9805081D4558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57" name="Text Box 15">
          <a:extLst>
            <a:ext uri="{FF2B5EF4-FFF2-40B4-BE49-F238E27FC236}">
              <a16:creationId xmlns:a16="http://schemas.microsoft.com/office/drawing/2014/main" id="{5E662850-5F5E-410F-32AC-F9F60698FBC3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58" name="Text Box 16">
          <a:extLst>
            <a:ext uri="{FF2B5EF4-FFF2-40B4-BE49-F238E27FC236}">
              <a16:creationId xmlns:a16="http://schemas.microsoft.com/office/drawing/2014/main" id="{037B14AC-7751-B3CC-583D-22F31919959C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21</xdr:row>
      <xdr:rowOff>161925</xdr:rowOff>
    </xdr:from>
    <xdr:to>
      <xdr:col>14</xdr:col>
      <xdr:colOff>76200</xdr:colOff>
      <xdr:row>21</xdr:row>
      <xdr:rowOff>371475</xdr:rowOff>
    </xdr:to>
    <xdr:sp macro="" textlink="">
      <xdr:nvSpPr>
        <xdr:cNvPr id="234559" name="Text Box 17">
          <a:extLst>
            <a:ext uri="{FF2B5EF4-FFF2-40B4-BE49-F238E27FC236}">
              <a16:creationId xmlns:a16="http://schemas.microsoft.com/office/drawing/2014/main" id="{F7377E44-B156-4CE8-C1E6-5B4C7F573CC3}"/>
            </a:ext>
          </a:extLst>
        </xdr:cNvPr>
        <xdr:cNvSpPr txBox="1">
          <a:spLocks noChangeArrowheads="1"/>
        </xdr:cNvSpPr>
      </xdr:nvSpPr>
      <xdr:spPr bwMode="auto">
        <a:xfrm>
          <a:off x="859155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161925</xdr:rowOff>
    </xdr:from>
    <xdr:to>
      <xdr:col>10</xdr:col>
      <xdr:colOff>76200</xdr:colOff>
      <xdr:row>21</xdr:row>
      <xdr:rowOff>371475</xdr:rowOff>
    </xdr:to>
    <xdr:sp macro="" textlink="">
      <xdr:nvSpPr>
        <xdr:cNvPr id="234560" name="Text Box 19">
          <a:extLst>
            <a:ext uri="{FF2B5EF4-FFF2-40B4-BE49-F238E27FC236}">
              <a16:creationId xmlns:a16="http://schemas.microsoft.com/office/drawing/2014/main" id="{61034416-8657-9F4D-8A14-7FF74CCC638E}"/>
            </a:ext>
          </a:extLst>
        </xdr:cNvPr>
        <xdr:cNvSpPr txBox="1">
          <a:spLocks noChangeArrowheads="1"/>
        </xdr:cNvSpPr>
      </xdr:nvSpPr>
      <xdr:spPr bwMode="auto">
        <a:xfrm>
          <a:off x="51435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21</xdr:row>
      <xdr:rowOff>161925</xdr:rowOff>
    </xdr:from>
    <xdr:to>
      <xdr:col>11</xdr:col>
      <xdr:colOff>76200</xdr:colOff>
      <xdr:row>21</xdr:row>
      <xdr:rowOff>371475</xdr:rowOff>
    </xdr:to>
    <xdr:sp macro="" textlink="">
      <xdr:nvSpPr>
        <xdr:cNvPr id="234561" name="Text Box 20">
          <a:extLst>
            <a:ext uri="{FF2B5EF4-FFF2-40B4-BE49-F238E27FC236}">
              <a16:creationId xmlns:a16="http://schemas.microsoft.com/office/drawing/2014/main" id="{F4D63CBE-406F-D308-47EB-2E4F43466AD2}"/>
            </a:ext>
          </a:extLst>
        </xdr:cNvPr>
        <xdr:cNvSpPr txBox="1">
          <a:spLocks noChangeArrowheads="1"/>
        </xdr:cNvSpPr>
      </xdr:nvSpPr>
      <xdr:spPr bwMode="auto">
        <a:xfrm>
          <a:off x="6019800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21</xdr:row>
      <xdr:rowOff>161925</xdr:rowOff>
    </xdr:from>
    <xdr:to>
      <xdr:col>13</xdr:col>
      <xdr:colOff>76200</xdr:colOff>
      <xdr:row>21</xdr:row>
      <xdr:rowOff>371475</xdr:rowOff>
    </xdr:to>
    <xdr:sp macro="" textlink="">
      <xdr:nvSpPr>
        <xdr:cNvPr id="234562" name="Text Box 21">
          <a:extLst>
            <a:ext uri="{FF2B5EF4-FFF2-40B4-BE49-F238E27FC236}">
              <a16:creationId xmlns:a16="http://schemas.microsoft.com/office/drawing/2014/main" id="{0FD2D2BC-616D-0608-4F5B-ADCB211F179B}"/>
            </a:ext>
          </a:extLst>
        </xdr:cNvPr>
        <xdr:cNvSpPr txBox="1">
          <a:spLocks noChangeArrowheads="1"/>
        </xdr:cNvSpPr>
      </xdr:nvSpPr>
      <xdr:spPr bwMode="auto">
        <a:xfrm>
          <a:off x="7743825" y="805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F6FF-B32E-4F98-BFAF-DEAD38436142}">
  <dimension ref="A1:R33"/>
  <sheetViews>
    <sheetView view="pageBreakPreview" zoomScale="70" zoomScaleNormal="100" zoomScaleSheetLayoutView="70" workbookViewId="0">
      <selection activeCell="R13" sqref="R13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2019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4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28">
        <v>1</v>
      </c>
      <c r="B7" s="10" t="s">
        <v>10</v>
      </c>
      <c r="C7" s="32">
        <v>0.375</v>
      </c>
      <c r="D7" s="33">
        <v>0.79166666666666663</v>
      </c>
      <c r="E7" s="33">
        <f t="shared" ref="E7:E22" si="0">IF(C7="","",D7-C7)</f>
        <v>0.41666666666666663</v>
      </c>
      <c r="F7" s="145"/>
      <c r="G7" s="146"/>
      <c r="H7" s="3"/>
      <c r="I7" s="28">
        <v>17</v>
      </c>
      <c r="J7" s="10" t="s">
        <v>12</v>
      </c>
      <c r="K7" s="44"/>
      <c r="L7" s="49"/>
      <c r="M7" s="49" t="str">
        <f>IF(K7="","",L7-K7)</f>
        <v/>
      </c>
      <c r="N7" s="159" t="s">
        <v>15</v>
      </c>
      <c r="O7" s="160"/>
      <c r="Q7" s="39">
        <v>0.35416666666666669</v>
      </c>
      <c r="R7" s="39">
        <v>0.75</v>
      </c>
    </row>
    <row r="8" spans="1:18" ht="30" customHeight="1" x14ac:dyDescent="0.15">
      <c r="A8" s="11">
        <v>2</v>
      </c>
      <c r="B8" s="8" t="s">
        <v>11</v>
      </c>
      <c r="C8" s="32">
        <v>0.375</v>
      </c>
      <c r="D8" s="33">
        <v>0.79166666666666663</v>
      </c>
      <c r="E8" s="33">
        <f t="shared" si="0"/>
        <v>0.41666666666666663</v>
      </c>
      <c r="F8" s="161" t="s">
        <v>42</v>
      </c>
      <c r="G8" s="162"/>
      <c r="H8" s="4"/>
      <c r="I8" s="11">
        <v>18</v>
      </c>
      <c r="J8" s="8" t="s">
        <v>6</v>
      </c>
      <c r="K8" s="45"/>
      <c r="L8" s="39"/>
      <c r="M8" s="39" t="str">
        <f t="shared" ref="M8:M21" si="1">IF(K8="","",L8-K8)</f>
        <v/>
      </c>
      <c r="N8" s="166" t="s">
        <v>15</v>
      </c>
      <c r="O8" s="167"/>
      <c r="Q8" s="9" t="s">
        <v>72</v>
      </c>
    </row>
    <row r="9" spans="1:18" ht="30" customHeight="1" x14ac:dyDescent="0.15">
      <c r="A9" s="11">
        <v>3</v>
      </c>
      <c r="B9" s="8" t="s">
        <v>12</v>
      </c>
      <c r="C9" s="32">
        <v>0.41666666666666669</v>
      </c>
      <c r="D9" s="33">
        <v>0.75</v>
      </c>
      <c r="E9" s="33">
        <f t="shared" si="0"/>
        <v>0.33333333333333331</v>
      </c>
      <c r="F9" s="157" t="s">
        <v>17</v>
      </c>
      <c r="G9" s="158"/>
      <c r="H9" s="4"/>
      <c r="I9" s="11">
        <v>19</v>
      </c>
      <c r="J9" s="8" t="s">
        <v>7</v>
      </c>
      <c r="K9" s="45"/>
      <c r="L9" s="39"/>
      <c r="M9" s="39" t="str">
        <f t="shared" si="1"/>
        <v/>
      </c>
      <c r="N9" s="166" t="s">
        <v>15</v>
      </c>
      <c r="O9" s="167"/>
    </row>
    <row r="10" spans="1:18" ht="30" customHeight="1" x14ac:dyDescent="0.15">
      <c r="A10" s="11">
        <v>4</v>
      </c>
      <c r="B10" s="8" t="s">
        <v>6</v>
      </c>
      <c r="C10" s="32">
        <v>0.45833333333333298</v>
      </c>
      <c r="D10" s="33">
        <v>0.625</v>
      </c>
      <c r="E10" s="33">
        <f t="shared" si="0"/>
        <v>0.16666666666666702</v>
      </c>
      <c r="F10" s="161"/>
      <c r="G10" s="162"/>
      <c r="H10" s="1"/>
      <c r="I10" s="37">
        <v>20</v>
      </c>
      <c r="J10" s="34" t="s">
        <v>8</v>
      </c>
      <c r="K10" s="46"/>
      <c r="L10" s="41"/>
      <c r="M10" s="41" t="str">
        <f t="shared" si="1"/>
        <v/>
      </c>
      <c r="N10" s="153"/>
      <c r="O10" s="154"/>
    </row>
    <row r="11" spans="1:18" ht="30" customHeight="1" x14ac:dyDescent="0.15">
      <c r="A11" s="11">
        <v>5</v>
      </c>
      <c r="B11" s="8" t="s">
        <v>7</v>
      </c>
      <c r="C11" s="32">
        <f>+$Q$7</f>
        <v>0.35416666666666669</v>
      </c>
      <c r="D11" s="33">
        <v>0.91666666666666663</v>
      </c>
      <c r="E11" s="33">
        <f t="shared" si="0"/>
        <v>0.5625</v>
      </c>
      <c r="F11" s="157"/>
      <c r="G11" s="158"/>
      <c r="H11" s="3"/>
      <c r="I11" s="37">
        <v>21</v>
      </c>
      <c r="J11" s="34" t="s">
        <v>9</v>
      </c>
      <c r="K11" s="47"/>
      <c r="L11" s="36"/>
      <c r="M11" s="36" t="str">
        <f t="shared" si="1"/>
        <v/>
      </c>
      <c r="N11" s="151"/>
      <c r="O11" s="152"/>
    </row>
    <row r="12" spans="1:18" ht="30" customHeight="1" x14ac:dyDescent="0.15">
      <c r="A12" s="37">
        <v>6</v>
      </c>
      <c r="B12" s="34" t="s">
        <v>8</v>
      </c>
      <c r="C12" s="35"/>
      <c r="D12" s="36"/>
      <c r="E12" s="36" t="str">
        <f t="shared" si="0"/>
        <v/>
      </c>
      <c r="F12" s="163"/>
      <c r="G12" s="164"/>
      <c r="H12" s="3"/>
      <c r="I12" s="11">
        <v>22</v>
      </c>
      <c r="J12" s="29" t="s">
        <v>10</v>
      </c>
      <c r="K12" s="32">
        <f>+$Q$7</f>
        <v>0.35416666666666669</v>
      </c>
      <c r="L12" s="33">
        <v>0.70833333333333337</v>
      </c>
      <c r="M12" s="33">
        <f t="shared" si="1"/>
        <v>0.35416666666666669</v>
      </c>
      <c r="N12" s="169"/>
      <c r="O12" s="170"/>
    </row>
    <row r="13" spans="1:18" ht="30" customHeight="1" x14ac:dyDescent="0.15">
      <c r="A13" s="37">
        <v>7</v>
      </c>
      <c r="B13" s="34" t="s">
        <v>9</v>
      </c>
      <c r="C13" s="35"/>
      <c r="D13" s="36"/>
      <c r="E13" s="36" t="str">
        <f t="shared" si="0"/>
        <v/>
      </c>
      <c r="F13" s="135"/>
      <c r="G13" s="136"/>
      <c r="H13" s="3"/>
      <c r="I13" s="11">
        <v>23</v>
      </c>
      <c r="J13" s="8" t="s">
        <v>11</v>
      </c>
      <c r="K13" s="32">
        <f>+$Q$7</f>
        <v>0.35416666666666669</v>
      </c>
      <c r="L13" s="33">
        <v>0.5</v>
      </c>
      <c r="M13" s="33">
        <f t="shared" si="1"/>
        <v>0.14583333333333331</v>
      </c>
      <c r="N13" s="168"/>
      <c r="O13" s="167"/>
    </row>
    <row r="14" spans="1:18" ht="30" customHeight="1" x14ac:dyDescent="0.15">
      <c r="A14" s="11">
        <v>8</v>
      </c>
      <c r="B14" s="29" t="s">
        <v>10</v>
      </c>
      <c r="C14" s="32">
        <v>0.41666666666666669</v>
      </c>
      <c r="D14" s="33">
        <v>0.70833333333333337</v>
      </c>
      <c r="E14" s="33">
        <f t="shared" si="0"/>
        <v>0.29166666666666669</v>
      </c>
      <c r="F14" s="161" t="s">
        <v>14</v>
      </c>
      <c r="G14" s="162"/>
      <c r="H14" s="5"/>
      <c r="I14" s="11">
        <v>24</v>
      </c>
      <c r="J14" s="8" t="s">
        <v>12</v>
      </c>
      <c r="K14" s="32">
        <f>+$Q$7</f>
        <v>0.35416666666666669</v>
      </c>
      <c r="L14" s="33">
        <f>+$R$7</f>
        <v>0.75</v>
      </c>
      <c r="M14" s="33">
        <f t="shared" si="1"/>
        <v>0.39583333333333331</v>
      </c>
      <c r="N14" s="168"/>
      <c r="O14" s="167"/>
    </row>
    <row r="15" spans="1:18" ht="30" customHeight="1" x14ac:dyDescent="0.15">
      <c r="A15" s="11">
        <v>9</v>
      </c>
      <c r="B15" s="8" t="s">
        <v>11</v>
      </c>
      <c r="C15" s="32">
        <v>0.41666666666666669</v>
      </c>
      <c r="D15" s="33">
        <v>0.70833333333333337</v>
      </c>
      <c r="E15" s="33">
        <f t="shared" si="0"/>
        <v>0.29166666666666669</v>
      </c>
      <c r="F15" s="157" t="s">
        <v>14</v>
      </c>
      <c r="G15" s="158"/>
      <c r="H15" s="4"/>
      <c r="I15" s="11">
        <v>25</v>
      </c>
      <c r="J15" s="8" t="s">
        <v>6</v>
      </c>
      <c r="K15" s="32">
        <f>+$Q$7</f>
        <v>0.35416666666666669</v>
      </c>
      <c r="L15" s="33">
        <v>0.70833333333333337</v>
      </c>
      <c r="M15" s="33">
        <f t="shared" si="1"/>
        <v>0.35416666666666669</v>
      </c>
      <c r="N15" s="155"/>
      <c r="O15" s="156"/>
    </row>
    <row r="16" spans="1:18" ht="30" customHeight="1" x14ac:dyDescent="0.15">
      <c r="A16" s="11">
        <v>10</v>
      </c>
      <c r="B16" s="8" t="s">
        <v>12</v>
      </c>
      <c r="C16" s="32">
        <v>0.41666666666666669</v>
      </c>
      <c r="D16" s="33">
        <v>0.70833333333333337</v>
      </c>
      <c r="E16" s="33">
        <f t="shared" si="0"/>
        <v>0.29166666666666669</v>
      </c>
      <c r="F16" s="157" t="s">
        <v>14</v>
      </c>
      <c r="G16" s="158"/>
      <c r="H16" s="4"/>
      <c r="I16" s="11">
        <v>26</v>
      </c>
      <c r="J16" s="8" t="s">
        <v>7</v>
      </c>
      <c r="K16" s="32">
        <v>0.58333333333333337</v>
      </c>
      <c r="L16" s="33">
        <v>0.79166666666666663</v>
      </c>
      <c r="M16" s="33">
        <f t="shared" si="1"/>
        <v>0.20833333333333326</v>
      </c>
      <c r="N16" s="169"/>
      <c r="O16" s="170"/>
    </row>
    <row r="17" spans="1:16" ht="30" customHeight="1" x14ac:dyDescent="0.15">
      <c r="A17" s="11">
        <v>11</v>
      </c>
      <c r="B17" s="8" t="s">
        <v>6</v>
      </c>
      <c r="C17" s="38">
        <v>0.41666666666666669</v>
      </c>
      <c r="D17" s="39">
        <v>0.75</v>
      </c>
      <c r="E17" s="33">
        <f t="shared" si="0"/>
        <v>0.33333333333333331</v>
      </c>
      <c r="F17" s="157"/>
      <c r="G17" s="158"/>
      <c r="H17" s="4"/>
      <c r="I17" s="37">
        <v>27</v>
      </c>
      <c r="J17" s="34" t="s">
        <v>8</v>
      </c>
      <c r="K17" s="35"/>
      <c r="L17" s="36"/>
      <c r="M17" s="36" t="str">
        <f t="shared" si="1"/>
        <v/>
      </c>
      <c r="N17" s="151"/>
      <c r="O17" s="152"/>
    </row>
    <row r="18" spans="1:16" ht="30" customHeight="1" x14ac:dyDescent="0.15">
      <c r="A18" s="11">
        <v>12</v>
      </c>
      <c r="B18" s="8" t="s">
        <v>7</v>
      </c>
      <c r="C18" s="32">
        <f>+$Q$7</f>
        <v>0.35416666666666669</v>
      </c>
      <c r="D18" s="39">
        <v>0.66666666666666663</v>
      </c>
      <c r="E18" s="33">
        <f t="shared" si="0"/>
        <v>0.31249999999999994</v>
      </c>
      <c r="F18" s="157"/>
      <c r="G18" s="158"/>
      <c r="H18" s="4"/>
      <c r="I18" s="37">
        <v>28</v>
      </c>
      <c r="J18" s="34" t="s">
        <v>9</v>
      </c>
      <c r="K18" s="35"/>
      <c r="L18" s="36"/>
      <c r="M18" s="36" t="str">
        <f t="shared" si="1"/>
        <v/>
      </c>
      <c r="N18" s="151"/>
      <c r="O18" s="152"/>
    </row>
    <row r="19" spans="1:16" ht="30" customHeight="1" x14ac:dyDescent="0.15">
      <c r="A19" s="37">
        <v>13</v>
      </c>
      <c r="B19" s="34" t="s">
        <v>8</v>
      </c>
      <c r="C19" s="40"/>
      <c r="D19" s="41"/>
      <c r="E19" s="41" t="str">
        <f t="shared" si="0"/>
        <v/>
      </c>
      <c r="F19" s="135"/>
      <c r="G19" s="136"/>
      <c r="H19" s="4"/>
      <c r="I19" s="37">
        <v>29</v>
      </c>
      <c r="J19" s="34" t="s">
        <v>13</v>
      </c>
      <c r="K19" s="35"/>
      <c r="L19" s="36"/>
      <c r="M19" s="36" t="str">
        <f t="shared" si="1"/>
        <v/>
      </c>
      <c r="N19" s="172"/>
      <c r="O19" s="173"/>
    </row>
    <row r="20" spans="1:16" ht="30" customHeight="1" x14ac:dyDescent="0.15">
      <c r="A20" s="37">
        <v>14</v>
      </c>
      <c r="B20" s="34" t="s">
        <v>9</v>
      </c>
      <c r="C20" s="40">
        <v>0.41666666666666669</v>
      </c>
      <c r="D20" s="41">
        <v>0.75</v>
      </c>
      <c r="E20" s="41">
        <f t="shared" si="0"/>
        <v>0.33333333333333331</v>
      </c>
      <c r="F20" s="135" t="s">
        <v>14</v>
      </c>
      <c r="G20" s="136"/>
      <c r="H20" s="1"/>
      <c r="I20" s="37">
        <v>30</v>
      </c>
      <c r="J20" s="34" t="s">
        <v>18</v>
      </c>
      <c r="K20" s="35"/>
      <c r="L20" s="36"/>
      <c r="M20" s="36" t="str">
        <f t="shared" si="1"/>
        <v/>
      </c>
      <c r="N20" s="171"/>
      <c r="O20" s="164"/>
    </row>
    <row r="21" spans="1:16" ht="30" customHeight="1" thickBot="1" x14ac:dyDescent="0.2">
      <c r="A21" s="11">
        <v>15</v>
      </c>
      <c r="B21" s="8" t="s">
        <v>13</v>
      </c>
      <c r="C21" s="38"/>
      <c r="D21" s="39"/>
      <c r="E21" s="39" t="str">
        <f t="shared" si="0"/>
        <v/>
      </c>
      <c r="F21" s="122" t="s">
        <v>16</v>
      </c>
      <c r="G21" s="123"/>
      <c r="H21" s="1"/>
      <c r="I21" s="12"/>
      <c r="J21" s="30"/>
      <c r="K21" s="48"/>
      <c r="L21" s="43"/>
      <c r="M21" s="43" t="str">
        <f t="shared" si="1"/>
        <v/>
      </c>
      <c r="N21" s="128"/>
      <c r="O21" s="126"/>
    </row>
    <row r="22" spans="1:16" ht="30" customHeight="1" thickBot="1" x14ac:dyDescent="0.2">
      <c r="A22" s="12">
        <v>16</v>
      </c>
      <c r="B22" s="7" t="s">
        <v>18</v>
      </c>
      <c r="C22" s="42">
        <f>+$Q$7</f>
        <v>0.35416666666666669</v>
      </c>
      <c r="D22" s="43">
        <v>0.66666666666666663</v>
      </c>
      <c r="E22" s="43">
        <f t="shared" si="0"/>
        <v>0.31249999999999994</v>
      </c>
      <c r="F22" s="125"/>
      <c r="G22" s="126"/>
      <c r="H22" s="4"/>
      <c r="I22" s="121" t="s">
        <v>38</v>
      </c>
      <c r="J22" s="119"/>
      <c r="K22" s="119"/>
      <c r="L22" s="119"/>
      <c r="M22" s="50">
        <f>SUM(E7:E22,M7:M21)</f>
        <v>5.520833333333333</v>
      </c>
      <c r="N22" s="27"/>
      <c r="O22" s="24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IF(M22&gt;Sheet1!A2*Sheet1!C2+Sheet1!A5,"要","不要")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F20:G20"/>
    <mergeCell ref="F17:G17"/>
    <mergeCell ref="F15:G15"/>
    <mergeCell ref="F14:G14"/>
    <mergeCell ref="F13:G13"/>
    <mergeCell ref="N9:O9"/>
    <mergeCell ref="F16:G16"/>
    <mergeCell ref="N12:O12"/>
    <mergeCell ref="N20:O20"/>
    <mergeCell ref="N19:O19"/>
    <mergeCell ref="M3:O3"/>
    <mergeCell ref="J5:J6"/>
    <mergeCell ref="N8:O8"/>
    <mergeCell ref="N14:O14"/>
    <mergeCell ref="N18:O18"/>
    <mergeCell ref="F18:G18"/>
    <mergeCell ref="N17:O17"/>
    <mergeCell ref="N16:O16"/>
    <mergeCell ref="F11:G11"/>
    <mergeCell ref="N13:O13"/>
    <mergeCell ref="N11:O11"/>
    <mergeCell ref="N10:O10"/>
    <mergeCell ref="N15:O15"/>
    <mergeCell ref="F9:G9"/>
    <mergeCell ref="N7:O7"/>
    <mergeCell ref="F8:G8"/>
    <mergeCell ref="F12:G12"/>
    <mergeCell ref="F10:G10"/>
    <mergeCell ref="N5:O6"/>
    <mergeCell ref="A5:A6"/>
    <mergeCell ref="B5:B6"/>
    <mergeCell ref="F7:G7"/>
    <mergeCell ref="F5:G6"/>
    <mergeCell ref="I5:I6"/>
    <mergeCell ref="C5:D5"/>
    <mergeCell ref="E5:E6"/>
    <mergeCell ref="K5:L5"/>
    <mergeCell ref="M5:M6"/>
    <mergeCell ref="I23:J23"/>
    <mergeCell ref="N21:O21"/>
    <mergeCell ref="A31:O31"/>
    <mergeCell ref="A29:O29"/>
    <mergeCell ref="A1:O1"/>
    <mergeCell ref="D2:G2"/>
    <mergeCell ref="A2:B2"/>
    <mergeCell ref="A3:B3"/>
    <mergeCell ref="K2:O2"/>
    <mergeCell ref="F19:G19"/>
    <mergeCell ref="I24:L24"/>
    <mergeCell ref="A30:O30"/>
    <mergeCell ref="I25:L25"/>
    <mergeCell ref="I22:L22"/>
    <mergeCell ref="F21:G21"/>
    <mergeCell ref="A33:O33"/>
    <mergeCell ref="A28:O28"/>
    <mergeCell ref="A32:O32"/>
    <mergeCell ref="F22:G22"/>
    <mergeCell ref="A27:O27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>
    <oddHeader>&amp;R&amp;18記入例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C9B4-877D-4141-8751-362D32029839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12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7">
        <f>DATE(A2,A3,1)</f>
        <v>45992</v>
      </c>
      <c r="B7" s="78">
        <f>A7</f>
        <v>45992</v>
      </c>
      <c r="C7" s="32">
        <f>+$Q$7</f>
        <v>0.35416666666666669</v>
      </c>
      <c r="D7" s="33">
        <f>+$R$7</f>
        <v>0.75</v>
      </c>
      <c r="E7" s="60">
        <f>IF(C7="","",D7-C7)</f>
        <v>0.39583333333333331</v>
      </c>
      <c r="F7" s="211"/>
      <c r="G7" s="212"/>
      <c r="H7" s="79"/>
      <c r="I7" s="77">
        <f>A22+1</f>
        <v>46008</v>
      </c>
      <c r="J7" s="78">
        <f>I7</f>
        <v>46008</v>
      </c>
      <c r="K7" s="32">
        <f>+$Q$7</f>
        <v>0.35416666666666669</v>
      </c>
      <c r="L7" s="33">
        <f>+$R$7</f>
        <v>0.75</v>
      </c>
      <c r="M7" s="60">
        <f>IF(K7="","",L7-K7)</f>
        <v>0.39583333333333331</v>
      </c>
      <c r="N7" s="184"/>
      <c r="O7" s="185"/>
      <c r="Q7" s="39">
        <v>0.35416666666666669</v>
      </c>
      <c r="R7" s="39">
        <v>0.75</v>
      </c>
    </row>
    <row r="8" spans="1:18" ht="30" customHeight="1" x14ac:dyDescent="0.15">
      <c r="A8" s="77">
        <f t="shared" ref="A8:A22" si="0">A7+1</f>
        <v>45993</v>
      </c>
      <c r="B8" s="78">
        <f>A8</f>
        <v>45993</v>
      </c>
      <c r="C8" s="32">
        <f>+$Q$7</f>
        <v>0.35416666666666669</v>
      </c>
      <c r="D8" s="33">
        <f>+$R$7</f>
        <v>0.75</v>
      </c>
      <c r="E8" s="60">
        <f>IF(C8="","",D8-C8)</f>
        <v>0.39583333333333331</v>
      </c>
      <c r="F8" s="184"/>
      <c r="G8" s="185"/>
      <c r="H8" s="80"/>
      <c r="I8" s="69">
        <f>I7+1</f>
        <v>46009</v>
      </c>
      <c r="J8" s="72">
        <f>I8</f>
        <v>46009</v>
      </c>
      <c r="K8" s="59">
        <f>+$Q$7</f>
        <v>0.35416666666666669</v>
      </c>
      <c r="L8" s="60">
        <f>+$R$7</f>
        <v>0.75</v>
      </c>
      <c r="M8" s="60">
        <f>IF(K8="","",L8-K8)</f>
        <v>0.39583333333333331</v>
      </c>
      <c r="N8" s="166"/>
      <c r="O8" s="167"/>
      <c r="Q8" s="9" t="s">
        <v>72</v>
      </c>
    </row>
    <row r="9" spans="1:18" ht="30" customHeight="1" x14ac:dyDescent="0.15">
      <c r="A9" s="77">
        <f t="shared" si="0"/>
        <v>45994</v>
      </c>
      <c r="B9" s="78">
        <f>A9</f>
        <v>45994</v>
      </c>
      <c r="C9" s="32">
        <f>+$Q$7</f>
        <v>0.35416666666666669</v>
      </c>
      <c r="D9" s="33">
        <f>+$R$7</f>
        <v>0.75</v>
      </c>
      <c r="E9" s="60">
        <f>IF(C9="","",D9-C9)</f>
        <v>0.39583333333333331</v>
      </c>
      <c r="F9" s="184"/>
      <c r="G9" s="185"/>
      <c r="H9" s="80"/>
      <c r="I9" s="69">
        <f>I8+1</f>
        <v>46010</v>
      </c>
      <c r="J9" s="72">
        <f>I9</f>
        <v>46010</v>
      </c>
      <c r="K9" s="59">
        <f>+$Q$7</f>
        <v>0.35416666666666669</v>
      </c>
      <c r="L9" s="60">
        <f>+$R$7</f>
        <v>0.75</v>
      </c>
      <c r="M9" s="60">
        <f>IF(K9="","",L9-K9)</f>
        <v>0.39583333333333331</v>
      </c>
      <c r="N9" s="188"/>
      <c r="O9" s="123"/>
    </row>
    <row r="10" spans="1:18" ht="30" customHeight="1" x14ac:dyDescent="0.15">
      <c r="A10" s="69">
        <f t="shared" si="0"/>
        <v>45995</v>
      </c>
      <c r="B10" s="72">
        <f>A10</f>
        <v>45995</v>
      </c>
      <c r="C10" s="59">
        <f t="shared" ref="C10:C22" si="1">+$Q$7</f>
        <v>0.35416666666666669</v>
      </c>
      <c r="D10" s="60">
        <f t="shared" ref="D10:D22" si="2">+$R$7</f>
        <v>0.75</v>
      </c>
      <c r="E10" s="60">
        <f>IF(C10="","",D10-C10)</f>
        <v>0.39583333333333331</v>
      </c>
      <c r="F10" s="166"/>
      <c r="G10" s="167"/>
      <c r="H10" s="81"/>
      <c r="I10" s="75">
        <f t="shared" ref="I10:I21" si="3">I9+1</f>
        <v>46011</v>
      </c>
      <c r="J10" s="76">
        <f t="shared" ref="J10:J21" si="4">I10</f>
        <v>46011</v>
      </c>
      <c r="K10" s="35"/>
      <c r="L10" s="36"/>
      <c r="M10" s="36"/>
      <c r="N10" s="207"/>
      <c r="O10" s="154"/>
    </row>
    <row r="11" spans="1:18" ht="30" customHeight="1" x14ac:dyDescent="0.15">
      <c r="A11" s="69">
        <f t="shared" si="0"/>
        <v>45996</v>
      </c>
      <c r="B11" s="72">
        <f>A11</f>
        <v>45996</v>
      </c>
      <c r="C11" s="59">
        <f t="shared" si="1"/>
        <v>0.35416666666666669</v>
      </c>
      <c r="D11" s="60">
        <f t="shared" si="2"/>
        <v>0.75</v>
      </c>
      <c r="E11" s="60">
        <f>IF(C11="","",D11-C11)</f>
        <v>0.39583333333333331</v>
      </c>
      <c r="F11" s="188"/>
      <c r="G11" s="123"/>
      <c r="H11" s="79"/>
      <c r="I11" s="75">
        <f t="shared" si="3"/>
        <v>46012</v>
      </c>
      <c r="J11" s="76">
        <f t="shared" si="4"/>
        <v>46012</v>
      </c>
      <c r="K11" s="35"/>
      <c r="L11" s="36"/>
      <c r="M11" s="36"/>
      <c r="N11" s="207"/>
      <c r="O11" s="154"/>
    </row>
    <row r="12" spans="1:18" ht="30" customHeight="1" x14ac:dyDescent="0.15">
      <c r="A12" s="75">
        <f t="shared" si="0"/>
        <v>45997</v>
      </c>
      <c r="B12" s="76">
        <f t="shared" ref="B12:B21" si="5">A12</f>
        <v>45997</v>
      </c>
      <c r="C12" s="35"/>
      <c r="D12" s="36"/>
      <c r="E12" s="36"/>
      <c r="F12" s="163"/>
      <c r="G12" s="164"/>
      <c r="H12" s="79"/>
      <c r="I12" s="77">
        <f t="shared" si="3"/>
        <v>46013</v>
      </c>
      <c r="J12" s="78">
        <f t="shared" si="4"/>
        <v>46013</v>
      </c>
      <c r="K12" s="32">
        <f>+$Q$7</f>
        <v>0.35416666666666669</v>
      </c>
      <c r="L12" s="33">
        <f>+$R$7</f>
        <v>0.75</v>
      </c>
      <c r="M12" s="60">
        <f>IF(K12="","",L12-K12)</f>
        <v>0.39583333333333331</v>
      </c>
      <c r="N12" s="191"/>
      <c r="O12" s="192"/>
    </row>
    <row r="13" spans="1:18" ht="30" customHeight="1" x14ac:dyDescent="0.15">
      <c r="A13" s="75">
        <f t="shared" si="0"/>
        <v>45998</v>
      </c>
      <c r="B13" s="76">
        <f t="shared" si="5"/>
        <v>45998</v>
      </c>
      <c r="C13" s="35"/>
      <c r="D13" s="36"/>
      <c r="E13" s="36"/>
      <c r="F13" s="163"/>
      <c r="G13" s="164"/>
      <c r="H13" s="79"/>
      <c r="I13" s="77">
        <f>I12+1</f>
        <v>46014</v>
      </c>
      <c r="J13" s="78">
        <f>I13</f>
        <v>46014</v>
      </c>
      <c r="K13" s="59">
        <f>+$Q$7</f>
        <v>0.35416666666666669</v>
      </c>
      <c r="L13" s="60">
        <f>+$R$7</f>
        <v>0.75</v>
      </c>
      <c r="M13" s="60">
        <f t="shared" ref="M13:M21" si="6">IF(K13="","",L13-K13)</f>
        <v>0.39583333333333331</v>
      </c>
      <c r="N13" s="184"/>
      <c r="O13" s="185"/>
    </row>
    <row r="14" spans="1:18" ht="30" customHeight="1" x14ac:dyDescent="0.15">
      <c r="A14" s="77">
        <f t="shared" si="0"/>
        <v>45999</v>
      </c>
      <c r="B14" s="82">
        <f t="shared" si="5"/>
        <v>45999</v>
      </c>
      <c r="C14" s="32">
        <f>+$Q$7</f>
        <v>0.35416666666666669</v>
      </c>
      <c r="D14" s="33">
        <f>+$R$7</f>
        <v>0.75</v>
      </c>
      <c r="E14" s="60">
        <f>IF(C14="","",D14-C14)</f>
        <v>0.39583333333333331</v>
      </c>
      <c r="F14" s="224"/>
      <c r="G14" s="177"/>
      <c r="H14" s="83"/>
      <c r="I14" s="77">
        <f>I13+1</f>
        <v>46015</v>
      </c>
      <c r="J14" s="78">
        <f>I14</f>
        <v>46015</v>
      </c>
      <c r="K14" s="59">
        <f>+$Q$7</f>
        <v>0.35416666666666669</v>
      </c>
      <c r="L14" s="60">
        <f>+$R$7</f>
        <v>0.75</v>
      </c>
      <c r="M14" s="60">
        <f t="shared" si="6"/>
        <v>0.39583333333333331</v>
      </c>
      <c r="N14" s="184"/>
      <c r="O14" s="185"/>
    </row>
    <row r="15" spans="1:18" ht="30" customHeight="1" x14ac:dyDescent="0.15">
      <c r="A15" s="77">
        <f t="shared" si="0"/>
        <v>46000</v>
      </c>
      <c r="B15" s="78">
        <f>A15</f>
        <v>46000</v>
      </c>
      <c r="C15" s="59">
        <f t="shared" si="1"/>
        <v>0.35416666666666669</v>
      </c>
      <c r="D15" s="60">
        <f t="shared" si="2"/>
        <v>0.75</v>
      </c>
      <c r="E15" s="60">
        <f>IF(C15="","",D15-C15)</f>
        <v>0.39583333333333331</v>
      </c>
      <c r="F15" s="184"/>
      <c r="G15" s="185"/>
      <c r="H15" s="80"/>
      <c r="I15" s="69">
        <f t="shared" si="3"/>
        <v>46016</v>
      </c>
      <c r="J15" s="72">
        <f t="shared" si="4"/>
        <v>46016</v>
      </c>
      <c r="K15" s="59">
        <f>+$Q$7</f>
        <v>0.35416666666666669</v>
      </c>
      <c r="L15" s="60">
        <f>+$R$7</f>
        <v>0.75</v>
      </c>
      <c r="M15" s="60">
        <f t="shared" si="6"/>
        <v>0.39583333333333331</v>
      </c>
      <c r="N15" s="166"/>
      <c r="O15" s="167"/>
    </row>
    <row r="16" spans="1:18" ht="30" customHeight="1" x14ac:dyDescent="0.15">
      <c r="A16" s="77">
        <f t="shared" si="0"/>
        <v>46001</v>
      </c>
      <c r="B16" s="78">
        <f>A16</f>
        <v>46001</v>
      </c>
      <c r="C16" s="59">
        <f t="shared" si="1"/>
        <v>0.35416666666666669</v>
      </c>
      <c r="D16" s="60">
        <f t="shared" si="2"/>
        <v>0.75</v>
      </c>
      <c r="E16" s="60">
        <f>IF(C16="","",D16-C16)</f>
        <v>0.39583333333333331</v>
      </c>
      <c r="F16" s="184"/>
      <c r="G16" s="185"/>
      <c r="H16" s="80"/>
      <c r="I16" s="69">
        <f t="shared" si="3"/>
        <v>46017</v>
      </c>
      <c r="J16" s="72">
        <f t="shared" si="4"/>
        <v>46017</v>
      </c>
      <c r="K16" s="59">
        <f>+$Q$7</f>
        <v>0.35416666666666669</v>
      </c>
      <c r="L16" s="60">
        <f>+$R$7</f>
        <v>0.75</v>
      </c>
      <c r="M16" s="60">
        <f t="shared" si="6"/>
        <v>0.39583333333333331</v>
      </c>
      <c r="N16" s="188"/>
      <c r="O16" s="123"/>
    </row>
    <row r="17" spans="1:16" ht="30" customHeight="1" x14ac:dyDescent="0.15">
      <c r="A17" s="69">
        <f t="shared" si="0"/>
        <v>46002</v>
      </c>
      <c r="B17" s="72">
        <f>A17</f>
        <v>46002</v>
      </c>
      <c r="C17" s="59">
        <f t="shared" si="1"/>
        <v>0.35416666666666669</v>
      </c>
      <c r="D17" s="60">
        <f t="shared" si="2"/>
        <v>0.75</v>
      </c>
      <c r="E17" s="60">
        <f>IF(C17="","",D17-C17)</f>
        <v>0.39583333333333331</v>
      </c>
      <c r="F17" s="166"/>
      <c r="G17" s="167"/>
      <c r="H17" s="80"/>
      <c r="I17" s="75">
        <f t="shared" si="3"/>
        <v>46018</v>
      </c>
      <c r="J17" s="76">
        <f t="shared" si="4"/>
        <v>46018</v>
      </c>
      <c r="K17" s="35"/>
      <c r="L17" s="36"/>
      <c r="M17" s="36"/>
      <c r="N17" s="163"/>
      <c r="O17" s="164"/>
    </row>
    <row r="18" spans="1:16" ht="30" customHeight="1" x14ac:dyDescent="0.15">
      <c r="A18" s="69">
        <f t="shared" si="0"/>
        <v>46003</v>
      </c>
      <c r="B18" s="72">
        <f>A18</f>
        <v>46003</v>
      </c>
      <c r="C18" s="59">
        <f t="shared" si="1"/>
        <v>0.35416666666666669</v>
      </c>
      <c r="D18" s="60">
        <f t="shared" si="2"/>
        <v>0.75</v>
      </c>
      <c r="E18" s="60">
        <f>IF(C18="","",D18-C18)</f>
        <v>0.39583333333333331</v>
      </c>
      <c r="F18" s="188"/>
      <c r="G18" s="123"/>
      <c r="H18" s="80"/>
      <c r="I18" s="75">
        <f t="shared" si="3"/>
        <v>46019</v>
      </c>
      <c r="J18" s="76">
        <f t="shared" si="4"/>
        <v>46019</v>
      </c>
      <c r="K18" s="35"/>
      <c r="L18" s="36"/>
      <c r="M18" s="36" t="str">
        <f t="shared" si="6"/>
        <v/>
      </c>
      <c r="N18" s="163"/>
      <c r="O18" s="164"/>
    </row>
    <row r="19" spans="1:16" ht="30" customHeight="1" x14ac:dyDescent="0.15">
      <c r="A19" s="75">
        <f t="shared" si="0"/>
        <v>46004</v>
      </c>
      <c r="B19" s="76">
        <f t="shared" si="5"/>
        <v>46004</v>
      </c>
      <c r="C19" s="35"/>
      <c r="D19" s="36"/>
      <c r="E19" s="36"/>
      <c r="F19" s="163"/>
      <c r="G19" s="164"/>
      <c r="H19" s="80"/>
      <c r="I19" s="75">
        <f t="shared" si="3"/>
        <v>46020</v>
      </c>
      <c r="J19" s="76">
        <f t="shared" si="4"/>
        <v>46020</v>
      </c>
      <c r="K19" s="35"/>
      <c r="L19" s="36"/>
      <c r="M19" s="36" t="str">
        <f t="shared" si="6"/>
        <v/>
      </c>
      <c r="N19" s="225"/>
      <c r="O19" s="173"/>
    </row>
    <row r="20" spans="1:16" ht="30" customHeight="1" x14ac:dyDescent="0.15">
      <c r="A20" s="75">
        <f t="shared" si="0"/>
        <v>46005</v>
      </c>
      <c r="B20" s="76">
        <f t="shared" si="5"/>
        <v>46005</v>
      </c>
      <c r="C20" s="35"/>
      <c r="D20" s="36"/>
      <c r="E20" s="36"/>
      <c r="F20" s="163"/>
      <c r="G20" s="164"/>
      <c r="H20" s="81"/>
      <c r="I20" s="75">
        <f t="shared" si="3"/>
        <v>46021</v>
      </c>
      <c r="J20" s="76">
        <f t="shared" si="4"/>
        <v>46021</v>
      </c>
      <c r="K20" s="35"/>
      <c r="L20" s="36"/>
      <c r="M20" s="36" t="str">
        <f t="shared" si="6"/>
        <v/>
      </c>
      <c r="N20" s="163"/>
      <c r="O20" s="164"/>
    </row>
    <row r="21" spans="1:16" ht="30" customHeight="1" thickBot="1" x14ac:dyDescent="0.2">
      <c r="A21" s="77">
        <f t="shared" si="0"/>
        <v>46006</v>
      </c>
      <c r="B21" s="78">
        <f t="shared" si="5"/>
        <v>46006</v>
      </c>
      <c r="C21" s="32">
        <f>+$Q$7</f>
        <v>0.35416666666666669</v>
      </c>
      <c r="D21" s="33">
        <f>+$R$7</f>
        <v>0.75</v>
      </c>
      <c r="E21" s="60">
        <f>IF(C21="","",D21-C21)</f>
        <v>0.39583333333333331</v>
      </c>
      <c r="F21" s="191"/>
      <c r="G21" s="192"/>
      <c r="H21" s="81"/>
      <c r="I21" s="92">
        <f t="shared" si="3"/>
        <v>46022</v>
      </c>
      <c r="J21" s="76">
        <f t="shared" si="4"/>
        <v>46022</v>
      </c>
      <c r="K21" s="95"/>
      <c r="L21" s="94"/>
      <c r="M21" s="94" t="str">
        <f t="shared" si="6"/>
        <v/>
      </c>
      <c r="N21" s="194"/>
      <c r="O21" s="195"/>
    </row>
    <row r="22" spans="1:16" ht="30" customHeight="1" thickBot="1" x14ac:dyDescent="0.2">
      <c r="A22" s="84">
        <f t="shared" si="0"/>
        <v>46007</v>
      </c>
      <c r="B22" s="87">
        <f>A22</f>
        <v>46007</v>
      </c>
      <c r="C22" s="104">
        <f t="shared" si="1"/>
        <v>0.35416666666666669</v>
      </c>
      <c r="D22" s="65">
        <f t="shared" si="2"/>
        <v>0.75</v>
      </c>
      <c r="E22" s="65">
        <f>IF(C22="","",D22-C22)</f>
        <v>0.39583333333333331</v>
      </c>
      <c r="F22" s="226"/>
      <c r="G22" s="227"/>
      <c r="H22" s="80"/>
      <c r="I22" s="196" t="s">
        <v>38</v>
      </c>
      <c r="J22" s="197"/>
      <c r="K22" s="197"/>
      <c r="L22" s="197"/>
      <c r="M22" s="88">
        <f>SUM(E7:E22,M7:M21)</f>
        <v>7.9166666666666643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IF(M22&gt;Sheet1!A2*Sheet1!C10+Sheet1!A5,"要","不要")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D965-6879-4E14-B81F-A6E2E4804249}">
  <dimension ref="A1:R33"/>
  <sheetViews>
    <sheetView view="pageBreakPreview" zoomScale="70" zoomScaleNormal="100" zoomScaleSheetLayoutView="70" workbookViewId="0">
      <selection activeCell="F11" sqref="F11:G11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2026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1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5">
        <f>DATE(A2,A3,1)</f>
        <v>46023</v>
      </c>
      <c r="B7" s="76">
        <f>A7</f>
        <v>46023</v>
      </c>
      <c r="C7" s="35"/>
      <c r="D7" s="36"/>
      <c r="E7" s="36" t="str">
        <f>IF(C7="","",D7-C7)</f>
        <v/>
      </c>
      <c r="F7" s="225"/>
      <c r="G7" s="173"/>
      <c r="H7" s="79"/>
      <c r="I7" s="75">
        <f>A22+1</f>
        <v>46039</v>
      </c>
      <c r="J7" s="76">
        <f>I7</f>
        <v>46039</v>
      </c>
      <c r="K7" s="40"/>
      <c r="L7" s="41"/>
      <c r="M7" s="36"/>
      <c r="N7" s="163"/>
      <c r="O7" s="164"/>
      <c r="Q7" s="39">
        <v>0.35416666666666669</v>
      </c>
      <c r="R7" s="39">
        <v>0.75</v>
      </c>
    </row>
    <row r="8" spans="1:18" ht="30" customHeight="1" x14ac:dyDescent="0.15">
      <c r="A8" s="75">
        <f t="shared" ref="A8:A22" si="0">A7+1</f>
        <v>46024</v>
      </c>
      <c r="B8" s="76">
        <f t="shared" ref="B8:B18" si="1">A8</f>
        <v>46024</v>
      </c>
      <c r="C8" s="35"/>
      <c r="D8" s="36"/>
      <c r="E8" s="36" t="str">
        <f>IF(C8="","",D8-C8)</f>
        <v/>
      </c>
      <c r="F8" s="225"/>
      <c r="G8" s="173"/>
      <c r="H8" s="80"/>
      <c r="I8" s="75">
        <f t="shared" ref="I8:I21" si="2">I7+1</f>
        <v>46040</v>
      </c>
      <c r="J8" s="76">
        <f t="shared" ref="J8:J19" si="3">I8</f>
        <v>46040</v>
      </c>
      <c r="K8" s="35"/>
      <c r="L8" s="36"/>
      <c r="M8" s="36"/>
      <c r="N8" s="163"/>
      <c r="O8" s="164"/>
      <c r="Q8" s="9" t="s">
        <v>72</v>
      </c>
    </row>
    <row r="9" spans="1:18" ht="30" customHeight="1" x14ac:dyDescent="0.15">
      <c r="A9" s="75">
        <f t="shared" si="0"/>
        <v>46025</v>
      </c>
      <c r="B9" s="76">
        <f t="shared" si="1"/>
        <v>46025</v>
      </c>
      <c r="C9" s="35"/>
      <c r="D9" s="36"/>
      <c r="E9" s="36" t="str">
        <f>IF(C9="","",D9-C9)</f>
        <v/>
      </c>
      <c r="F9" s="163"/>
      <c r="G9" s="164"/>
      <c r="H9" s="80"/>
      <c r="I9" s="77">
        <f t="shared" si="2"/>
        <v>46041</v>
      </c>
      <c r="J9" s="78">
        <f t="shared" si="3"/>
        <v>46041</v>
      </c>
      <c r="K9" s="59">
        <f>+$Q$7</f>
        <v>0.35416666666666669</v>
      </c>
      <c r="L9" s="60">
        <f>+$R$7</f>
        <v>0.75</v>
      </c>
      <c r="M9" s="60">
        <f>IF(K9="","",L9-K9)</f>
        <v>0.39583333333333331</v>
      </c>
      <c r="N9" s="191"/>
      <c r="O9" s="192"/>
    </row>
    <row r="10" spans="1:18" ht="30" customHeight="1" x14ac:dyDescent="0.15">
      <c r="A10" s="75">
        <f t="shared" si="0"/>
        <v>46026</v>
      </c>
      <c r="B10" s="76">
        <f t="shared" si="1"/>
        <v>46026</v>
      </c>
      <c r="C10" s="35"/>
      <c r="D10" s="36"/>
      <c r="E10" s="36"/>
      <c r="F10" s="163"/>
      <c r="G10" s="164"/>
      <c r="H10" s="81"/>
      <c r="I10" s="77">
        <f t="shared" si="2"/>
        <v>46042</v>
      </c>
      <c r="J10" s="78">
        <f>I10</f>
        <v>46042</v>
      </c>
      <c r="K10" s="59">
        <f t="shared" ref="K10:K20" si="4">+$Q$7</f>
        <v>0.35416666666666669</v>
      </c>
      <c r="L10" s="60">
        <f t="shared" ref="L10:L20" si="5">+$R$7</f>
        <v>0.75</v>
      </c>
      <c r="M10" s="60">
        <f>IF(K10="","",L10-K10)</f>
        <v>0.39583333333333331</v>
      </c>
      <c r="N10" s="184"/>
      <c r="O10" s="185"/>
    </row>
    <row r="11" spans="1:18" ht="30" customHeight="1" x14ac:dyDescent="0.15">
      <c r="A11" s="77">
        <f t="shared" si="0"/>
        <v>46027</v>
      </c>
      <c r="B11" s="78">
        <f t="shared" si="1"/>
        <v>46027</v>
      </c>
      <c r="C11" s="59">
        <f t="shared" ref="C11:C22" si="6">+$Q$7</f>
        <v>0.35416666666666669</v>
      </c>
      <c r="D11" s="60">
        <f t="shared" ref="D11:D22" si="7">+$R$7</f>
        <v>0.75</v>
      </c>
      <c r="E11" s="60">
        <f>IF(C11="","",D11-C11)</f>
        <v>0.39583333333333331</v>
      </c>
      <c r="F11" s="191"/>
      <c r="G11" s="192"/>
      <c r="H11" s="79"/>
      <c r="I11" s="77">
        <f t="shared" si="2"/>
        <v>46043</v>
      </c>
      <c r="J11" s="78">
        <f t="shared" si="3"/>
        <v>46043</v>
      </c>
      <c r="K11" s="59">
        <f t="shared" si="4"/>
        <v>0.35416666666666669</v>
      </c>
      <c r="L11" s="60">
        <f t="shared" si="5"/>
        <v>0.75</v>
      </c>
      <c r="M11" s="60">
        <f>IF(K11="","",L11-K11)</f>
        <v>0.39583333333333331</v>
      </c>
      <c r="N11" s="184"/>
      <c r="O11" s="185"/>
    </row>
    <row r="12" spans="1:18" ht="30" customHeight="1" x14ac:dyDescent="0.15">
      <c r="A12" s="77">
        <f t="shared" si="0"/>
        <v>46028</v>
      </c>
      <c r="B12" s="78">
        <f>A12</f>
        <v>46028</v>
      </c>
      <c r="C12" s="59">
        <f t="shared" si="6"/>
        <v>0.35416666666666669</v>
      </c>
      <c r="D12" s="60">
        <f t="shared" si="7"/>
        <v>0.75</v>
      </c>
      <c r="E12" s="60">
        <f>IF(C12="","",D12-C12)</f>
        <v>0.39583333333333331</v>
      </c>
      <c r="F12" s="184"/>
      <c r="G12" s="185"/>
      <c r="H12" s="79"/>
      <c r="I12" s="69">
        <f t="shared" si="2"/>
        <v>46044</v>
      </c>
      <c r="J12" s="73">
        <f t="shared" si="3"/>
        <v>46044</v>
      </c>
      <c r="K12" s="59">
        <f>+$Q$7</f>
        <v>0.35416666666666669</v>
      </c>
      <c r="L12" s="60">
        <f>+$R$7</f>
        <v>0.75</v>
      </c>
      <c r="M12" s="60">
        <f>IF(K12="","",L12-K12)</f>
        <v>0.39583333333333331</v>
      </c>
      <c r="N12" s="166"/>
      <c r="O12" s="167"/>
    </row>
    <row r="13" spans="1:18" ht="30" customHeight="1" x14ac:dyDescent="0.15">
      <c r="A13" s="77">
        <f t="shared" si="0"/>
        <v>46029</v>
      </c>
      <c r="B13" s="78">
        <f>A13</f>
        <v>46029</v>
      </c>
      <c r="C13" s="59">
        <f t="shared" si="6"/>
        <v>0.35416666666666669</v>
      </c>
      <c r="D13" s="60">
        <f t="shared" si="7"/>
        <v>0.75</v>
      </c>
      <c r="E13" s="60">
        <f>IF(C13="","",D13-C13)</f>
        <v>0.39583333333333331</v>
      </c>
      <c r="F13" s="184"/>
      <c r="G13" s="185"/>
      <c r="H13" s="79"/>
      <c r="I13" s="77">
        <f t="shared" si="2"/>
        <v>46045</v>
      </c>
      <c r="J13" s="78">
        <f>I13</f>
        <v>46045</v>
      </c>
      <c r="K13" s="59">
        <f t="shared" si="4"/>
        <v>0.35416666666666669</v>
      </c>
      <c r="L13" s="60">
        <f t="shared" si="5"/>
        <v>0.75</v>
      </c>
      <c r="M13" s="60">
        <f>IF(K13="","",L13-K13)</f>
        <v>0.39583333333333331</v>
      </c>
      <c r="N13" s="191"/>
      <c r="O13" s="192"/>
    </row>
    <row r="14" spans="1:18" ht="30" customHeight="1" x14ac:dyDescent="0.15">
      <c r="A14" s="77">
        <f t="shared" si="0"/>
        <v>46030</v>
      </c>
      <c r="B14" s="82">
        <f>A14</f>
        <v>46030</v>
      </c>
      <c r="C14" s="59">
        <f t="shared" si="6"/>
        <v>0.35416666666666669</v>
      </c>
      <c r="D14" s="60">
        <f t="shared" si="7"/>
        <v>0.75</v>
      </c>
      <c r="E14" s="60">
        <f>IF(C14="","",D14-C14)</f>
        <v>0.39583333333333331</v>
      </c>
      <c r="F14" s="184"/>
      <c r="G14" s="185"/>
      <c r="H14" s="83"/>
      <c r="I14" s="75">
        <f t="shared" si="2"/>
        <v>46046</v>
      </c>
      <c r="J14" s="76">
        <f>I14</f>
        <v>46046</v>
      </c>
      <c r="K14" s="35"/>
      <c r="L14" s="36"/>
      <c r="M14" s="36"/>
      <c r="N14" s="163"/>
      <c r="O14" s="164"/>
    </row>
    <row r="15" spans="1:18" ht="30" customHeight="1" x14ac:dyDescent="0.15">
      <c r="A15" s="69">
        <f t="shared" si="0"/>
        <v>46031</v>
      </c>
      <c r="B15" s="73">
        <f>A15</f>
        <v>46031</v>
      </c>
      <c r="C15" s="59">
        <f t="shared" si="6"/>
        <v>0.35416666666666669</v>
      </c>
      <c r="D15" s="60">
        <f t="shared" si="7"/>
        <v>0.75</v>
      </c>
      <c r="E15" s="60">
        <f>IF(C15="","",D15-C15)</f>
        <v>0.39583333333333331</v>
      </c>
      <c r="F15" s="166"/>
      <c r="G15" s="167"/>
      <c r="H15" s="80"/>
      <c r="I15" s="75">
        <f t="shared" si="2"/>
        <v>46047</v>
      </c>
      <c r="J15" s="76">
        <f t="shared" si="3"/>
        <v>46047</v>
      </c>
      <c r="K15" s="35"/>
      <c r="L15" s="36"/>
      <c r="M15" s="36"/>
      <c r="N15" s="163"/>
      <c r="O15" s="164"/>
    </row>
    <row r="16" spans="1:18" ht="30" customHeight="1" x14ac:dyDescent="0.15">
      <c r="A16" s="75">
        <f t="shared" si="0"/>
        <v>46032</v>
      </c>
      <c r="B16" s="91">
        <f>A16</f>
        <v>46032</v>
      </c>
      <c r="C16" s="35"/>
      <c r="D16" s="36"/>
      <c r="E16" s="36"/>
      <c r="F16" s="225"/>
      <c r="G16" s="173"/>
      <c r="H16" s="80"/>
      <c r="I16" s="77">
        <f t="shared" si="2"/>
        <v>46048</v>
      </c>
      <c r="J16" s="78">
        <f t="shared" si="3"/>
        <v>46048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191"/>
      <c r="O16" s="192"/>
    </row>
    <row r="17" spans="1:16" ht="30" customHeight="1" x14ac:dyDescent="0.15">
      <c r="A17" s="75">
        <f t="shared" si="0"/>
        <v>46033</v>
      </c>
      <c r="B17" s="76">
        <f t="shared" si="1"/>
        <v>46033</v>
      </c>
      <c r="C17" s="35"/>
      <c r="D17" s="36"/>
      <c r="E17" s="36"/>
      <c r="F17" s="163"/>
      <c r="G17" s="164"/>
      <c r="H17" s="80"/>
      <c r="I17" s="77">
        <f t="shared" si="2"/>
        <v>46049</v>
      </c>
      <c r="J17" s="78">
        <f>I17</f>
        <v>46049</v>
      </c>
      <c r="K17" s="59">
        <f t="shared" si="4"/>
        <v>0.35416666666666669</v>
      </c>
      <c r="L17" s="60">
        <f t="shared" si="5"/>
        <v>0.75</v>
      </c>
      <c r="M17" s="60">
        <f>IF(K17="","",L17-K17)</f>
        <v>0.39583333333333331</v>
      </c>
      <c r="N17" s="184"/>
      <c r="O17" s="185"/>
    </row>
    <row r="18" spans="1:16" ht="30" customHeight="1" x14ac:dyDescent="0.15">
      <c r="A18" s="75">
        <f t="shared" si="0"/>
        <v>46034</v>
      </c>
      <c r="B18" s="76">
        <f t="shared" si="1"/>
        <v>46034</v>
      </c>
      <c r="C18" s="35"/>
      <c r="D18" s="36"/>
      <c r="E18" s="36"/>
      <c r="F18" s="163"/>
      <c r="G18" s="164"/>
      <c r="H18" s="80"/>
      <c r="I18" s="77">
        <f t="shared" si="2"/>
        <v>46050</v>
      </c>
      <c r="J18" s="78">
        <f t="shared" si="3"/>
        <v>46050</v>
      </c>
      <c r="K18" s="59">
        <f t="shared" si="4"/>
        <v>0.35416666666666669</v>
      </c>
      <c r="L18" s="60">
        <f t="shared" si="5"/>
        <v>0.75</v>
      </c>
      <c r="M18" s="60">
        <f>IF(K18="","",L18-K18)</f>
        <v>0.39583333333333331</v>
      </c>
      <c r="N18" s="184"/>
      <c r="O18" s="185"/>
    </row>
    <row r="19" spans="1:16" ht="30" customHeight="1" x14ac:dyDescent="0.15">
      <c r="A19" s="77">
        <f t="shared" si="0"/>
        <v>46035</v>
      </c>
      <c r="B19" s="78">
        <f>A19</f>
        <v>46035</v>
      </c>
      <c r="C19" s="59">
        <f t="shared" si="6"/>
        <v>0.35416666666666669</v>
      </c>
      <c r="D19" s="60">
        <f t="shared" si="7"/>
        <v>0.75</v>
      </c>
      <c r="E19" s="60">
        <f>IF(C19="","",D19-C19)</f>
        <v>0.39583333333333331</v>
      </c>
      <c r="F19" s="184"/>
      <c r="G19" s="185"/>
      <c r="H19" s="80"/>
      <c r="I19" s="69">
        <f t="shared" si="2"/>
        <v>46051</v>
      </c>
      <c r="J19" s="73">
        <f t="shared" si="3"/>
        <v>46051</v>
      </c>
      <c r="K19" s="59">
        <f>+$Q$7</f>
        <v>0.35416666666666669</v>
      </c>
      <c r="L19" s="60">
        <f>+$R$7</f>
        <v>0.75</v>
      </c>
      <c r="M19" s="60">
        <f>IF(K19="","",L19-K19)</f>
        <v>0.39583333333333331</v>
      </c>
      <c r="N19" s="166"/>
      <c r="O19" s="167"/>
    </row>
    <row r="20" spans="1:16" ht="30" customHeight="1" x14ac:dyDescent="0.15">
      <c r="A20" s="77">
        <f t="shared" si="0"/>
        <v>46036</v>
      </c>
      <c r="B20" s="78">
        <f>A20</f>
        <v>46036</v>
      </c>
      <c r="C20" s="59">
        <f t="shared" si="6"/>
        <v>0.35416666666666669</v>
      </c>
      <c r="D20" s="60">
        <f t="shared" si="7"/>
        <v>0.75</v>
      </c>
      <c r="E20" s="60">
        <f>IF(C20="","",D20-C20)</f>
        <v>0.39583333333333331</v>
      </c>
      <c r="F20" s="184"/>
      <c r="G20" s="185"/>
      <c r="H20" s="81"/>
      <c r="I20" s="77">
        <f t="shared" si="2"/>
        <v>46052</v>
      </c>
      <c r="J20" s="78">
        <f>I20</f>
        <v>46052</v>
      </c>
      <c r="K20" s="59">
        <f t="shared" si="4"/>
        <v>0.35416666666666669</v>
      </c>
      <c r="L20" s="60">
        <f t="shared" si="5"/>
        <v>0.75</v>
      </c>
      <c r="M20" s="60">
        <f>IF(K20="","",L20-K20)</f>
        <v>0.39583333333333331</v>
      </c>
      <c r="N20" s="191"/>
      <c r="O20" s="192"/>
    </row>
    <row r="21" spans="1:16" ht="30" customHeight="1" thickBot="1" x14ac:dyDescent="0.2">
      <c r="A21" s="69">
        <f t="shared" si="0"/>
        <v>46037</v>
      </c>
      <c r="B21" s="73">
        <f>A21</f>
        <v>46037</v>
      </c>
      <c r="C21" s="59">
        <f t="shared" si="6"/>
        <v>0.35416666666666669</v>
      </c>
      <c r="D21" s="60">
        <f t="shared" si="7"/>
        <v>0.75</v>
      </c>
      <c r="E21" s="60">
        <f>IF(C21="","",D21-C21)</f>
        <v>0.39583333333333331</v>
      </c>
      <c r="F21" s="166"/>
      <c r="G21" s="167"/>
      <c r="H21" s="81"/>
      <c r="I21" s="75">
        <f t="shared" si="2"/>
        <v>46053</v>
      </c>
      <c r="J21" s="76">
        <f>I21</f>
        <v>46053</v>
      </c>
      <c r="K21" s="35"/>
      <c r="L21" s="36"/>
      <c r="M21" s="36"/>
      <c r="N21" s="163"/>
      <c r="O21" s="164"/>
    </row>
    <row r="22" spans="1:16" ht="30" customHeight="1" thickBot="1" x14ac:dyDescent="0.2">
      <c r="A22" s="84">
        <f t="shared" si="0"/>
        <v>46038</v>
      </c>
      <c r="B22" s="87">
        <f>A22</f>
        <v>46038</v>
      </c>
      <c r="C22" s="64">
        <f t="shared" si="6"/>
        <v>0.35416666666666669</v>
      </c>
      <c r="D22" s="65">
        <f t="shared" si="7"/>
        <v>0.75</v>
      </c>
      <c r="E22" s="65">
        <f>IF(C22="","",D22-C22)</f>
        <v>0.39583333333333331</v>
      </c>
      <c r="F22" s="204"/>
      <c r="G22" s="205"/>
      <c r="H22" s="80"/>
      <c r="I22" s="196" t="s">
        <v>38</v>
      </c>
      <c r="J22" s="197"/>
      <c r="K22" s="197"/>
      <c r="L22" s="197"/>
      <c r="M22" s="88">
        <f>SUM(E7:E22,M7:M21)</f>
        <v>7.5208333333333313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IF(M22&gt;Sheet1!A2*Sheet1!C11+Sheet1!A5,"要","不要")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67EA-46F0-49AA-AFDA-75DF044223EB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2026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2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5">
        <f>DATE(A2,A3,1)</f>
        <v>46054</v>
      </c>
      <c r="B7" s="76">
        <f t="shared" ref="B7:B22" si="0">A7</f>
        <v>46054</v>
      </c>
      <c r="C7" s="35"/>
      <c r="D7" s="36"/>
      <c r="E7" s="36"/>
      <c r="F7" s="222"/>
      <c r="G7" s="223"/>
      <c r="H7" s="79"/>
      <c r="I7" s="77">
        <f>+A22+1</f>
        <v>46070</v>
      </c>
      <c r="J7" s="78">
        <f t="shared" ref="J7:J17" si="1">I7</f>
        <v>46070</v>
      </c>
      <c r="K7" s="32">
        <f>+$Q$7</f>
        <v>0.35416666666666669</v>
      </c>
      <c r="L7" s="33">
        <f>+$R$7</f>
        <v>0.75</v>
      </c>
      <c r="M7" s="60">
        <f>IF(K7="","",L7-K7)</f>
        <v>0.39583333333333331</v>
      </c>
      <c r="N7" s="191"/>
      <c r="O7" s="192"/>
      <c r="Q7" s="39">
        <v>0.35416666666666669</v>
      </c>
      <c r="R7" s="39">
        <v>0.75</v>
      </c>
    </row>
    <row r="8" spans="1:18" ht="30" customHeight="1" x14ac:dyDescent="0.15">
      <c r="A8" s="77">
        <f t="shared" ref="A8:A22" si="2">A7+1</f>
        <v>46055</v>
      </c>
      <c r="B8" s="78">
        <f t="shared" si="0"/>
        <v>46055</v>
      </c>
      <c r="C8" s="59">
        <f t="shared" ref="C8:C22" si="3">+$Q$7</f>
        <v>0.35416666666666669</v>
      </c>
      <c r="D8" s="60">
        <f t="shared" ref="D8:D22" si="4">+$R$7</f>
        <v>0.75</v>
      </c>
      <c r="E8" s="60">
        <f>IF(C8="","",D8-C8)</f>
        <v>0.39583333333333331</v>
      </c>
      <c r="F8" s="191"/>
      <c r="G8" s="192"/>
      <c r="H8" s="80"/>
      <c r="I8" s="77">
        <f>I7+1</f>
        <v>46071</v>
      </c>
      <c r="J8" s="78">
        <f>I8</f>
        <v>46071</v>
      </c>
      <c r="K8" s="32">
        <f>+$Q$7</f>
        <v>0.35416666666666669</v>
      </c>
      <c r="L8" s="33">
        <f>+$R$7</f>
        <v>0.75</v>
      </c>
      <c r="M8" s="60">
        <f>IF(K8="","",L8-K8)</f>
        <v>0.39583333333333331</v>
      </c>
      <c r="N8" s="184"/>
      <c r="O8" s="185"/>
      <c r="Q8" s="9" t="s">
        <v>72</v>
      </c>
    </row>
    <row r="9" spans="1:18" ht="30" customHeight="1" x14ac:dyDescent="0.15">
      <c r="A9" s="77">
        <f t="shared" si="2"/>
        <v>46056</v>
      </c>
      <c r="B9" s="78">
        <f t="shared" si="0"/>
        <v>46056</v>
      </c>
      <c r="C9" s="59">
        <f t="shared" si="3"/>
        <v>0.35416666666666669</v>
      </c>
      <c r="D9" s="60">
        <f t="shared" si="4"/>
        <v>0.75</v>
      </c>
      <c r="E9" s="60">
        <f>IF(C9="","",D9-C9)</f>
        <v>0.39583333333333331</v>
      </c>
      <c r="F9" s="184"/>
      <c r="G9" s="185"/>
      <c r="H9" s="80"/>
      <c r="I9" s="69">
        <f t="shared" ref="I9:I18" si="5">I8+1</f>
        <v>46072</v>
      </c>
      <c r="J9" s="72">
        <f t="shared" si="1"/>
        <v>46072</v>
      </c>
      <c r="K9" s="59">
        <f>+$Q$7</f>
        <v>0.35416666666666669</v>
      </c>
      <c r="L9" s="60">
        <f>+$R$7</f>
        <v>0.75</v>
      </c>
      <c r="M9" s="60">
        <f>IF(K9="","",L9-K9)</f>
        <v>0.39583333333333331</v>
      </c>
      <c r="N9" s="166"/>
      <c r="O9" s="167"/>
    </row>
    <row r="10" spans="1:18" ht="30" customHeight="1" x14ac:dyDescent="0.15">
      <c r="A10" s="77">
        <f t="shared" si="2"/>
        <v>46057</v>
      </c>
      <c r="B10" s="78">
        <f t="shared" si="0"/>
        <v>46057</v>
      </c>
      <c r="C10" s="59">
        <f t="shared" si="3"/>
        <v>0.35416666666666669</v>
      </c>
      <c r="D10" s="60">
        <f t="shared" si="4"/>
        <v>0.75</v>
      </c>
      <c r="E10" s="60">
        <f>IF(C10="","",D10-C10)</f>
        <v>0.39583333333333331</v>
      </c>
      <c r="F10" s="184"/>
      <c r="G10" s="185"/>
      <c r="H10" s="81"/>
      <c r="I10" s="69">
        <f t="shared" si="5"/>
        <v>46073</v>
      </c>
      <c r="J10" s="72">
        <f t="shared" si="1"/>
        <v>46073</v>
      </c>
      <c r="K10" s="59">
        <f>+$Q$7</f>
        <v>0.35416666666666669</v>
      </c>
      <c r="L10" s="60">
        <f>+$R$7</f>
        <v>0.75</v>
      </c>
      <c r="M10" s="60">
        <f t="shared" ref="M10:M17" si="6">IF(K10="","",L10-K10)</f>
        <v>0.39583333333333331</v>
      </c>
      <c r="N10" s="166"/>
      <c r="O10" s="167"/>
    </row>
    <row r="11" spans="1:18" ht="30" customHeight="1" x14ac:dyDescent="0.15">
      <c r="A11" s="69">
        <f t="shared" si="2"/>
        <v>46058</v>
      </c>
      <c r="B11" s="72">
        <f t="shared" si="0"/>
        <v>46058</v>
      </c>
      <c r="C11" s="59">
        <f t="shared" si="3"/>
        <v>0.35416666666666669</v>
      </c>
      <c r="D11" s="60">
        <f t="shared" si="4"/>
        <v>0.75</v>
      </c>
      <c r="E11" s="60">
        <f t="shared" ref="E11:E19" si="7">IF(C11="","",D11-C11)</f>
        <v>0.39583333333333331</v>
      </c>
      <c r="F11" s="166"/>
      <c r="G11" s="167"/>
      <c r="H11" s="79"/>
      <c r="I11" s="75">
        <f t="shared" si="5"/>
        <v>46074</v>
      </c>
      <c r="J11" s="76">
        <f>I11</f>
        <v>46074</v>
      </c>
      <c r="K11" s="35"/>
      <c r="L11" s="36"/>
      <c r="M11" s="36"/>
      <c r="N11" s="163"/>
      <c r="O11" s="164"/>
    </row>
    <row r="12" spans="1:18" ht="30" customHeight="1" x14ac:dyDescent="0.15">
      <c r="A12" s="69">
        <f t="shared" si="2"/>
        <v>46059</v>
      </c>
      <c r="B12" s="72">
        <f t="shared" si="0"/>
        <v>46059</v>
      </c>
      <c r="C12" s="59">
        <f t="shared" si="3"/>
        <v>0.35416666666666669</v>
      </c>
      <c r="D12" s="60">
        <f t="shared" si="4"/>
        <v>0.75</v>
      </c>
      <c r="E12" s="60">
        <f t="shared" si="7"/>
        <v>0.39583333333333331</v>
      </c>
      <c r="F12" s="188"/>
      <c r="G12" s="123"/>
      <c r="H12" s="79"/>
      <c r="I12" s="75">
        <f t="shared" si="5"/>
        <v>46075</v>
      </c>
      <c r="J12" s="76">
        <f t="shared" si="1"/>
        <v>46075</v>
      </c>
      <c r="K12" s="35"/>
      <c r="L12" s="36"/>
      <c r="M12" s="36"/>
      <c r="N12" s="163"/>
      <c r="O12" s="164"/>
    </row>
    <row r="13" spans="1:18" ht="30" customHeight="1" x14ac:dyDescent="0.15">
      <c r="A13" s="75">
        <f t="shared" si="2"/>
        <v>46060</v>
      </c>
      <c r="B13" s="76">
        <f t="shared" si="0"/>
        <v>46060</v>
      </c>
      <c r="C13" s="35"/>
      <c r="D13" s="36"/>
      <c r="E13" s="36"/>
      <c r="F13" s="163"/>
      <c r="G13" s="164"/>
      <c r="H13" s="79"/>
      <c r="I13" s="75">
        <f t="shared" si="5"/>
        <v>46076</v>
      </c>
      <c r="J13" s="76">
        <f t="shared" si="1"/>
        <v>46076</v>
      </c>
      <c r="K13" s="35"/>
      <c r="L13" s="36"/>
      <c r="M13" s="36" t="str">
        <f t="shared" si="6"/>
        <v/>
      </c>
      <c r="N13" s="163"/>
      <c r="O13" s="164"/>
    </row>
    <row r="14" spans="1:18" ht="30" customHeight="1" x14ac:dyDescent="0.15">
      <c r="A14" s="75">
        <f t="shared" si="2"/>
        <v>46061</v>
      </c>
      <c r="B14" s="91">
        <f t="shared" si="0"/>
        <v>46061</v>
      </c>
      <c r="C14" s="35"/>
      <c r="D14" s="36"/>
      <c r="E14" s="36"/>
      <c r="F14" s="202"/>
      <c r="G14" s="152"/>
      <c r="H14" s="83"/>
      <c r="I14" s="77">
        <f t="shared" si="5"/>
        <v>46077</v>
      </c>
      <c r="J14" s="78">
        <f t="shared" si="1"/>
        <v>46077</v>
      </c>
      <c r="K14" s="59">
        <f>+$Q$7</f>
        <v>0.35416666666666669</v>
      </c>
      <c r="L14" s="60">
        <f>+$R$7</f>
        <v>0.75</v>
      </c>
      <c r="M14" s="60">
        <f t="shared" si="6"/>
        <v>0.39583333333333331</v>
      </c>
      <c r="N14" s="191"/>
      <c r="O14" s="192"/>
    </row>
    <row r="15" spans="1:18" ht="30" customHeight="1" x14ac:dyDescent="0.15">
      <c r="A15" s="77">
        <f t="shared" si="2"/>
        <v>46062</v>
      </c>
      <c r="B15" s="78">
        <f t="shared" si="0"/>
        <v>46062</v>
      </c>
      <c r="C15" s="59">
        <f t="shared" si="3"/>
        <v>0.35416666666666669</v>
      </c>
      <c r="D15" s="60">
        <f t="shared" si="4"/>
        <v>0.75</v>
      </c>
      <c r="E15" s="60">
        <f>IF(C15="","",D15-C15)</f>
        <v>0.39583333333333331</v>
      </c>
      <c r="F15" s="191"/>
      <c r="G15" s="192"/>
      <c r="H15" s="80"/>
      <c r="I15" s="77">
        <f t="shared" si="5"/>
        <v>46078</v>
      </c>
      <c r="J15" s="78">
        <f>I15</f>
        <v>46078</v>
      </c>
      <c r="K15" s="59">
        <f>+$Q$7</f>
        <v>0.35416666666666669</v>
      </c>
      <c r="L15" s="60">
        <f>+$R$7</f>
        <v>0.75</v>
      </c>
      <c r="M15" s="60">
        <f>IF(K15="","",L15-K15)</f>
        <v>0.39583333333333331</v>
      </c>
      <c r="N15" s="184"/>
      <c r="O15" s="228"/>
    </row>
    <row r="16" spans="1:18" ht="30" customHeight="1" x14ac:dyDescent="0.15">
      <c r="A16" s="77">
        <f t="shared" si="2"/>
        <v>46063</v>
      </c>
      <c r="B16" s="78">
        <f t="shared" si="0"/>
        <v>46063</v>
      </c>
      <c r="C16" s="59">
        <f t="shared" si="3"/>
        <v>0.35416666666666669</v>
      </c>
      <c r="D16" s="60">
        <f t="shared" si="4"/>
        <v>0.75</v>
      </c>
      <c r="E16" s="60">
        <f>IF(C16="","",D16-C16)</f>
        <v>0.39583333333333331</v>
      </c>
      <c r="F16" s="184"/>
      <c r="G16" s="185"/>
      <c r="H16" s="80"/>
      <c r="I16" s="69">
        <f t="shared" si="5"/>
        <v>46079</v>
      </c>
      <c r="J16" s="72">
        <f t="shared" si="1"/>
        <v>46079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166"/>
      <c r="O16" s="167"/>
    </row>
    <row r="17" spans="1:16" ht="30" customHeight="1" x14ac:dyDescent="0.15">
      <c r="A17" s="75">
        <f t="shared" si="2"/>
        <v>46064</v>
      </c>
      <c r="B17" s="76">
        <f t="shared" si="0"/>
        <v>46064</v>
      </c>
      <c r="C17" s="35"/>
      <c r="D17" s="36"/>
      <c r="E17" s="36" t="str">
        <f t="shared" si="7"/>
        <v/>
      </c>
      <c r="F17" s="163"/>
      <c r="G17" s="164"/>
      <c r="H17" s="80"/>
      <c r="I17" s="69">
        <f t="shared" si="5"/>
        <v>46080</v>
      </c>
      <c r="J17" s="72">
        <f t="shared" si="1"/>
        <v>46080</v>
      </c>
      <c r="K17" s="59">
        <f>+$Q$7</f>
        <v>0.35416666666666669</v>
      </c>
      <c r="L17" s="60">
        <f>+$R$7</f>
        <v>0.75</v>
      </c>
      <c r="M17" s="60">
        <f t="shared" si="6"/>
        <v>0.39583333333333331</v>
      </c>
      <c r="N17" s="166"/>
      <c r="O17" s="167"/>
    </row>
    <row r="18" spans="1:16" ht="30" customHeight="1" x14ac:dyDescent="0.15">
      <c r="A18" s="77">
        <f t="shared" si="2"/>
        <v>46065</v>
      </c>
      <c r="B18" s="78">
        <f t="shared" si="0"/>
        <v>46065</v>
      </c>
      <c r="C18" s="59">
        <f t="shared" si="3"/>
        <v>0.35416666666666669</v>
      </c>
      <c r="D18" s="60">
        <f t="shared" si="4"/>
        <v>0.75</v>
      </c>
      <c r="E18" s="60">
        <f>IF(C18="","",D18-C18)</f>
        <v>0.39583333333333331</v>
      </c>
      <c r="F18" s="184"/>
      <c r="G18" s="185"/>
      <c r="H18" s="80"/>
      <c r="I18" s="75">
        <f t="shared" si="5"/>
        <v>46081</v>
      </c>
      <c r="J18" s="76">
        <f>I18</f>
        <v>46081</v>
      </c>
      <c r="K18" s="35"/>
      <c r="L18" s="36"/>
      <c r="M18" s="36"/>
      <c r="N18" s="163"/>
      <c r="O18" s="164"/>
    </row>
    <row r="19" spans="1:16" ht="30" customHeight="1" x14ac:dyDescent="0.15">
      <c r="A19" s="69">
        <f t="shared" si="2"/>
        <v>46066</v>
      </c>
      <c r="B19" s="72">
        <f t="shared" si="0"/>
        <v>46066</v>
      </c>
      <c r="C19" s="59">
        <f t="shared" si="3"/>
        <v>0.35416666666666669</v>
      </c>
      <c r="D19" s="60">
        <f t="shared" si="4"/>
        <v>0.75</v>
      </c>
      <c r="E19" s="60">
        <f t="shared" si="7"/>
        <v>0.39583333333333331</v>
      </c>
      <c r="F19" s="188"/>
      <c r="G19" s="123"/>
      <c r="H19" s="80"/>
      <c r="I19" s="77"/>
      <c r="J19" s="78"/>
      <c r="K19" s="59"/>
      <c r="L19" s="60"/>
      <c r="M19" s="60"/>
      <c r="N19" s="191"/>
      <c r="O19" s="192"/>
    </row>
    <row r="20" spans="1:16" ht="30" customHeight="1" x14ac:dyDescent="0.15">
      <c r="A20" s="75">
        <f t="shared" si="2"/>
        <v>46067</v>
      </c>
      <c r="B20" s="76">
        <f t="shared" si="0"/>
        <v>46067</v>
      </c>
      <c r="C20" s="35"/>
      <c r="D20" s="36"/>
      <c r="E20" s="36"/>
      <c r="F20" s="163"/>
      <c r="G20" s="164"/>
      <c r="H20" s="81"/>
      <c r="I20" s="77"/>
      <c r="J20" s="78"/>
      <c r="K20" s="59"/>
      <c r="L20" s="60"/>
      <c r="M20" s="60"/>
      <c r="N20" s="191"/>
      <c r="O20" s="192"/>
    </row>
    <row r="21" spans="1:16" ht="30" customHeight="1" thickBot="1" x14ac:dyDescent="0.2">
      <c r="A21" s="75">
        <f t="shared" si="2"/>
        <v>46068</v>
      </c>
      <c r="B21" s="76">
        <f t="shared" si="0"/>
        <v>46068</v>
      </c>
      <c r="C21" s="35"/>
      <c r="D21" s="36"/>
      <c r="E21" s="36"/>
      <c r="F21" s="163"/>
      <c r="G21" s="164"/>
      <c r="H21" s="81"/>
      <c r="I21" s="77"/>
      <c r="J21" s="78"/>
      <c r="K21" s="59"/>
      <c r="L21" s="60"/>
      <c r="M21" s="60"/>
      <c r="N21" s="191"/>
      <c r="O21" s="192"/>
    </row>
    <row r="22" spans="1:16" ht="30" customHeight="1" thickBot="1" x14ac:dyDescent="0.2">
      <c r="A22" s="84">
        <f t="shared" si="2"/>
        <v>46069</v>
      </c>
      <c r="B22" s="87">
        <f t="shared" si="0"/>
        <v>46069</v>
      </c>
      <c r="C22" s="104">
        <f t="shared" si="3"/>
        <v>0.35416666666666669</v>
      </c>
      <c r="D22" s="65">
        <f t="shared" si="4"/>
        <v>0.75</v>
      </c>
      <c r="E22" s="65">
        <f>IF(C22="","",D22-C22)</f>
        <v>0.39583333333333331</v>
      </c>
      <c r="F22" s="204"/>
      <c r="G22" s="205"/>
      <c r="H22" s="80"/>
      <c r="I22" s="196" t="s">
        <v>38</v>
      </c>
      <c r="J22" s="197"/>
      <c r="K22" s="197"/>
      <c r="L22" s="197"/>
      <c r="M22" s="88">
        <f>SUM(E7:E22,M7:M21)</f>
        <v>7.1249999999999982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IF(M22&gt;Sheet1!A2*Sheet1!C12+Sheet1!A5,"要","不要")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F16:G16"/>
    <mergeCell ref="N16:O16"/>
    <mergeCell ref="F11:G11"/>
    <mergeCell ref="N11:O11"/>
    <mergeCell ref="F12:G12"/>
    <mergeCell ref="N12:O12"/>
    <mergeCell ref="F13:G13"/>
    <mergeCell ref="M5:M6"/>
    <mergeCell ref="N5:O6"/>
    <mergeCell ref="F7:G7"/>
    <mergeCell ref="N7:O7"/>
    <mergeCell ref="N13:O13"/>
    <mergeCell ref="F8:G8"/>
    <mergeCell ref="F9:G9"/>
    <mergeCell ref="N9:O9"/>
    <mergeCell ref="F10:G10"/>
    <mergeCell ref="N10:O10"/>
    <mergeCell ref="C5:D5"/>
    <mergeCell ref="E5:E6"/>
    <mergeCell ref="F5:G6"/>
    <mergeCell ref="I5:I6"/>
    <mergeCell ref="J5:J6"/>
    <mergeCell ref="K5:L5"/>
    <mergeCell ref="N15:O15"/>
    <mergeCell ref="N8:O8"/>
    <mergeCell ref="A1:O1"/>
    <mergeCell ref="A2:B2"/>
    <mergeCell ref="D2:G2"/>
    <mergeCell ref="K2:O2"/>
    <mergeCell ref="A3:B3"/>
    <mergeCell ref="M3:O3"/>
    <mergeCell ref="A5:A6"/>
    <mergeCell ref="B5:B6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5DCA-1B1D-4894-A527-994976E34125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2026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3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5">
        <f>DATE(A2,A3,1)</f>
        <v>46082</v>
      </c>
      <c r="B7" s="76">
        <f>A7</f>
        <v>46082</v>
      </c>
      <c r="C7" s="35"/>
      <c r="D7" s="36"/>
      <c r="E7" s="36"/>
      <c r="F7" s="222"/>
      <c r="G7" s="223"/>
      <c r="H7" s="79"/>
      <c r="I7" s="77">
        <f>A22+1</f>
        <v>46098</v>
      </c>
      <c r="J7" s="78">
        <f t="shared" ref="J7:J21" si="0">I7</f>
        <v>46098</v>
      </c>
      <c r="K7" s="59">
        <f>+$Q$7</f>
        <v>0.35416666666666669</v>
      </c>
      <c r="L7" s="60">
        <f>+$R$7</f>
        <v>0.75</v>
      </c>
      <c r="M7" s="60">
        <f>IF(K7="","",L7-K7)</f>
        <v>0.39583333333333331</v>
      </c>
      <c r="N7" s="191"/>
      <c r="O7" s="192"/>
      <c r="Q7" s="39">
        <v>0.35416666666666669</v>
      </c>
      <c r="R7" s="39">
        <v>0.75</v>
      </c>
    </row>
    <row r="8" spans="1:18" ht="30" customHeight="1" x14ac:dyDescent="0.15">
      <c r="A8" s="77">
        <f t="shared" ref="A8:A22" si="1">A7+1</f>
        <v>46083</v>
      </c>
      <c r="B8" s="78">
        <f t="shared" ref="B8:B22" si="2">A8</f>
        <v>46083</v>
      </c>
      <c r="C8" s="59">
        <f t="shared" ref="C8:C22" si="3">+$Q$7</f>
        <v>0.35416666666666669</v>
      </c>
      <c r="D8" s="60">
        <f t="shared" ref="D8:D22" si="4">+$R$7</f>
        <v>0.75</v>
      </c>
      <c r="E8" s="60">
        <f>IF(C8="","",D8-C8)</f>
        <v>0.39583333333333331</v>
      </c>
      <c r="F8" s="191"/>
      <c r="G8" s="192"/>
      <c r="H8" s="80"/>
      <c r="I8" s="69">
        <f>I7+1</f>
        <v>46099</v>
      </c>
      <c r="J8" s="72">
        <f t="shared" si="0"/>
        <v>46099</v>
      </c>
      <c r="K8" s="59">
        <f>+$Q$7</f>
        <v>0.35416666666666669</v>
      </c>
      <c r="L8" s="60">
        <f>+$R$7</f>
        <v>0.75</v>
      </c>
      <c r="M8" s="60">
        <f t="shared" ref="M8:M16" si="5">IF(K8="","",L8-K8)</f>
        <v>0.39583333333333331</v>
      </c>
      <c r="N8" s="201"/>
      <c r="O8" s="156"/>
      <c r="Q8" s="9" t="s">
        <v>72</v>
      </c>
    </row>
    <row r="9" spans="1:18" ht="30" customHeight="1" x14ac:dyDescent="0.15">
      <c r="A9" s="77">
        <f t="shared" si="1"/>
        <v>46084</v>
      </c>
      <c r="B9" s="78">
        <f t="shared" si="2"/>
        <v>46084</v>
      </c>
      <c r="C9" s="59">
        <f t="shared" si="3"/>
        <v>0.35416666666666669</v>
      </c>
      <c r="D9" s="60">
        <f t="shared" si="4"/>
        <v>0.75</v>
      </c>
      <c r="E9" s="60">
        <f>IF(C9="","",D9-C9)</f>
        <v>0.39583333333333331</v>
      </c>
      <c r="F9" s="191"/>
      <c r="G9" s="192"/>
      <c r="H9" s="80"/>
      <c r="I9" s="69">
        <f t="shared" ref="I9:I21" si="6">I8+1</f>
        <v>46100</v>
      </c>
      <c r="J9" s="72">
        <f t="shared" si="0"/>
        <v>46100</v>
      </c>
      <c r="K9" s="59">
        <f>+$Q$7</f>
        <v>0.35416666666666669</v>
      </c>
      <c r="L9" s="60">
        <f>+$R$7</f>
        <v>0.75</v>
      </c>
      <c r="M9" s="60">
        <f t="shared" si="5"/>
        <v>0.39583333333333331</v>
      </c>
      <c r="N9" s="188"/>
      <c r="O9" s="123"/>
    </row>
    <row r="10" spans="1:18" ht="30" customHeight="1" x14ac:dyDescent="0.15">
      <c r="A10" s="69">
        <f t="shared" si="1"/>
        <v>46085</v>
      </c>
      <c r="B10" s="72">
        <f>A10</f>
        <v>46085</v>
      </c>
      <c r="C10" s="59">
        <f t="shared" si="3"/>
        <v>0.35416666666666669</v>
      </c>
      <c r="D10" s="60">
        <f t="shared" si="4"/>
        <v>0.75</v>
      </c>
      <c r="E10" s="60">
        <f>IF(C10="","",D10-C10)</f>
        <v>0.39583333333333331</v>
      </c>
      <c r="F10" s="201"/>
      <c r="G10" s="156"/>
      <c r="H10" s="81"/>
      <c r="I10" s="75">
        <f t="shared" si="6"/>
        <v>46101</v>
      </c>
      <c r="J10" s="76">
        <f t="shared" si="0"/>
        <v>46101</v>
      </c>
      <c r="K10" s="35"/>
      <c r="L10" s="36"/>
      <c r="M10" s="36" t="str">
        <f>IF(K10="","",L10-K10)</f>
        <v/>
      </c>
      <c r="N10" s="207"/>
      <c r="O10" s="154"/>
    </row>
    <row r="11" spans="1:18" ht="30" customHeight="1" x14ac:dyDescent="0.15">
      <c r="A11" s="69">
        <f t="shared" si="1"/>
        <v>46086</v>
      </c>
      <c r="B11" s="72">
        <f t="shared" si="2"/>
        <v>46086</v>
      </c>
      <c r="C11" s="59">
        <f t="shared" si="3"/>
        <v>0.35416666666666669</v>
      </c>
      <c r="D11" s="60">
        <f t="shared" si="4"/>
        <v>0.75</v>
      </c>
      <c r="E11" s="60">
        <f>IF(C11="","",D11-C11)</f>
        <v>0.39583333333333331</v>
      </c>
      <c r="F11" s="201"/>
      <c r="G11" s="156"/>
      <c r="H11" s="79"/>
      <c r="I11" s="75">
        <f t="shared" si="6"/>
        <v>46102</v>
      </c>
      <c r="J11" s="76">
        <f>I11</f>
        <v>46102</v>
      </c>
      <c r="K11" s="35"/>
      <c r="L11" s="36"/>
      <c r="M11" s="36"/>
      <c r="N11" s="163"/>
      <c r="O11" s="164"/>
    </row>
    <row r="12" spans="1:18" ht="30" customHeight="1" x14ac:dyDescent="0.15">
      <c r="A12" s="69">
        <f t="shared" si="1"/>
        <v>46087</v>
      </c>
      <c r="B12" s="72">
        <f>A12</f>
        <v>46087</v>
      </c>
      <c r="C12" s="59">
        <f t="shared" si="3"/>
        <v>0.35416666666666669</v>
      </c>
      <c r="D12" s="60">
        <f t="shared" si="4"/>
        <v>0.75</v>
      </c>
      <c r="E12" s="60">
        <f>IF(C12="","",D12-C12)</f>
        <v>0.39583333333333331</v>
      </c>
      <c r="F12" s="201"/>
      <c r="G12" s="156"/>
      <c r="H12" s="79"/>
      <c r="I12" s="75">
        <f t="shared" si="6"/>
        <v>46103</v>
      </c>
      <c r="J12" s="76">
        <f t="shared" si="0"/>
        <v>46103</v>
      </c>
      <c r="K12" s="35"/>
      <c r="L12" s="36"/>
      <c r="M12" s="36"/>
      <c r="N12" s="163"/>
      <c r="O12" s="164"/>
    </row>
    <row r="13" spans="1:18" ht="30" customHeight="1" x14ac:dyDescent="0.15">
      <c r="A13" s="75">
        <f t="shared" si="1"/>
        <v>46088</v>
      </c>
      <c r="B13" s="76">
        <f t="shared" si="2"/>
        <v>46088</v>
      </c>
      <c r="C13" s="35"/>
      <c r="D13" s="36"/>
      <c r="E13" s="36"/>
      <c r="F13" s="163"/>
      <c r="G13" s="164"/>
      <c r="H13" s="79"/>
      <c r="I13" s="77">
        <f t="shared" si="6"/>
        <v>46104</v>
      </c>
      <c r="J13" s="78">
        <f t="shared" si="0"/>
        <v>46104</v>
      </c>
      <c r="K13" s="59">
        <f>+$Q$7</f>
        <v>0.35416666666666669</v>
      </c>
      <c r="L13" s="60">
        <f>+$R$7</f>
        <v>0.75</v>
      </c>
      <c r="M13" s="60">
        <f>IF(K13="","",L13-K13)</f>
        <v>0.39583333333333331</v>
      </c>
      <c r="N13" s="191"/>
      <c r="O13" s="192"/>
    </row>
    <row r="14" spans="1:18" ht="30" customHeight="1" x14ac:dyDescent="0.15">
      <c r="A14" s="75">
        <f t="shared" si="1"/>
        <v>46089</v>
      </c>
      <c r="B14" s="91">
        <f t="shared" si="2"/>
        <v>46089</v>
      </c>
      <c r="C14" s="35"/>
      <c r="D14" s="36"/>
      <c r="E14" s="36"/>
      <c r="F14" s="202"/>
      <c r="G14" s="152"/>
      <c r="H14" s="83"/>
      <c r="I14" s="77">
        <f t="shared" si="6"/>
        <v>46105</v>
      </c>
      <c r="J14" s="78">
        <f t="shared" si="0"/>
        <v>46105</v>
      </c>
      <c r="K14" s="59">
        <f>+$Q$7</f>
        <v>0.35416666666666669</v>
      </c>
      <c r="L14" s="60">
        <f>+$R$7</f>
        <v>0.75</v>
      </c>
      <c r="M14" s="60">
        <f>IF(K14="","",L14-K14)</f>
        <v>0.39583333333333331</v>
      </c>
      <c r="N14" s="191"/>
      <c r="O14" s="192"/>
    </row>
    <row r="15" spans="1:18" ht="30" customHeight="1" x14ac:dyDescent="0.15">
      <c r="A15" s="77">
        <f t="shared" si="1"/>
        <v>46090</v>
      </c>
      <c r="B15" s="78">
        <f t="shared" si="2"/>
        <v>46090</v>
      </c>
      <c r="C15" s="59">
        <f t="shared" si="3"/>
        <v>0.35416666666666669</v>
      </c>
      <c r="D15" s="60">
        <f t="shared" si="4"/>
        <v>0.75</v>
      </c>
      <c r="E15" s="60">
        <f>IF(C15="","",D15-C15)</f>
        <v>0.39583333333333331</v>
      </c>
      <c r="F15" s="191"/>
      <c r="G15" s="192"/>
      <c r="H15" s="80"/>
      <c r="I15" s="69">
        <f t="shared" si="6"/>
        <v>46106</v>
      </c>
      <c r="J15" s="72">
        <f t="shared" si="0"/>
        <v>46106</v>
      </c>
      <c r="K15" s="59">
        <f>+$Q$7</f>
        <v>0.35416666666666669</v>
      </c>
      <c r="L15" s="60">
        <f>+$R$7</f>
        <v>0.75</v>
      </c>
      <c r="M15" s="60">
        <f t="shared" si="5"/>
        <v>0.39583333333333331</v>
      </c>
      <c r="N15" s="201"/>
      <c r="O15" s="156"/>
    </row>
    <row r="16" spans="1:18" ht="30" customHeight="1" x14ac:dyDescent="0.15">
      <c r="A16" s="77">
        <f t="shared" si="1"/>
        <v>46091</v>
      </c>
      <c r="B16" s="78">
        <f t="shared" si="2"/>
        <v>46091</v>
      </c>
      <c r="C16" s="59">
        <f t="shared" si="3"/>
        <v>0.35416666666666669</v>
      </c>
      <c r="D16" s="60">
        <f t="shared" si="4"/>
        <v>0.75</v>
      </c>
      <c r="E16" s="60">
        <f>IF(C16="","",D16-C16)</f>
        <v>0.39583333333333331</v>
      </c>
      <c r="F16" s="191"/>
      <c r="G16" s="192"/>
      <c r="H16" s="80"/>
      <c r="I16" s="69">
        <f t="shared" si="6"/>
        <v>46107</v>
      </c>
      <c r="J16" s="72">
        <f t="shared" si="0"/>
        <v>46107</v>
      </c>
      <c r="K16" s="59">
        <f>+$Q$7</f>
        <v>0.35416666666666669</v>
      </c>
      <c r="L16" s="60">
        <f>+$R$7</f>
        <v>0.75</v>
      </c>
      <c r="M16" s="60">
        <f t="shared" si="5"/>
        <v>0.39583333333333331</v>
      </c>
      <c r="N16" s="188"/>
      <c r="O16" s="123"/>
    </row>
    <row r="17" spans="1:16" ht="30" customHeight="1" x14ac:dyDescent="0.15">
      <c r="A17" s="69">
        <f t="shared" si="1"/>
        <v>46092</v>
      </c>
      <c r="B17" s="72">
        <f>A17</f>
        <v>46092</v>
      </c>
      <c r="C17" s="59">
        <f t="shared" si="3"/>
        <v>0.35416666666666669</v>
      </c>
      <c r="D17" s="60">
        <f t="shared" si="4"/>
        <v>0.75</v>
      </c>
      <c r="E17" s="60">
        <f>IF(C17="","",D17-C17)</f>
        <v>0.39583333333333331</v>
      </c>
      <c r="F17" s="201"/>
      <c r="G17" s="156"/>
      <c r="H17" s="80"/>
      <c r="I17" s="69">
        <f t="shared" si="6"/>
        <v>46108</v>
      </c>
      <c r="J17" s="72">
        <f t="shared" si="0"/>
        <v>46108</v>
      </c>
      <c r="K17" s="59">
        <f>+$Q$7</f>
        <v>0.35416666666666669</v>
      </c>
      <c r="L17" s="60">
        <f>+$R$7</f>
        <v>0.75</v>
      </c>
      <c r="M17" s="60">
        <f>IF(K17="","",L17-K17)</f>
        <v>0.39583333333333331</v>
      </c>
      <c r="N17" s="201"/>
      <c r="O17" s="156"/>
    </row>
    <row r="18" spans="1:16" ht="30" customHeight="1" x14ac:dyDescent="0.15">
      <c r="A18" s="69">
        <f t="shared" si="1"/>
        <v>46093</v>
      </c>
      <c r="B18" s="72">
        <f t="shared" si="2"/>
        <v>46093</v>
      </c>
      <c r="C18" s="59">
        <f t="shared" si="3"/>
        <v>0.35416666666666669</v>
      </c>
      <c r="D18" s="60">
        <f t="shared" si="4"/>
        <v>0.75</v>
      </c>
      <c r="E18" s="60">
        <f>IF(C18="","",D18-C18)</f>
        <v>0.39583333333333331</v>
      </c>
      <c r="F18" s="188"/>
      <c r="G18" s="123"/>
      <c r="H18" s="80"/>
      <c r="I18" s="75">
        <f t="shared" si="6"/>
        <v>46109</v>
      </c>
      <c r="J18" s="76">
        <f t="shared" si="0"/>
        <v>46109</v>
      </c>
      <c r="K18" s="35"/>
      <c r="L18" s="36"/>
      <c r="M18" s="36"/>
      <c r="N18" s="163"/>
      <c r="O18" s="164"/>
    </row>
    <row r="19" spans="1:16" ht="30" customHeight="1" x14ac:dyDescent="0.15">
      <c r="A19" s="69">
        <f t="shared" si="1"/>
        <v>46094</v>
      </c>
      <c r="B19" s="72">
        <f>A19</f>
        <v>46094</v>
      </c>
      <c r="C19" s="59">
        <f t="shared" si="3"/>
        <v>0.35416666666666669</v>
      </c>
      <c r="D19" s="60">
        <f t="shared" si="4"/>
        <v>0.75</v>
      </c>
      <c r="E19" s="60">
        <f>IF(C19="","",D19-C19)</f>
        <v>0.39583333333333331</v>
      </c>
      <c r="F19" s="201"/>
      <c r="G19" s="156"/>
      <c r="H19" s="80"/>
      <c r="I19" s="75">
        <f t="shared" si="6"/>
        <v>46110</v>
      </c>
      <c r="J19" s="76">
        <f t="shared" si="0"/>
        <v>46110</v>
      </c>
      <c r="K19" s="35"/>
      <c r="L19" s="36"/>
      <c r="M19" s="36"/>
      <c r="N19" s="163"/>
      <c r="O19" s="164"/>
    </row>
    <row r="20" spans="1:16" ht="30" customHeight="1" x14ac:dyDescent="0.15">
      <c r="A20" s="75">
        <f t="shared" si="1"/>
        <v>46095</v>
      </c>
      <c r="B20" s="76">
        <f t="shared" si="2"/>
        <v>46095</v>
      </c>
      <c r="C20" s="35"/>
      <c r="D20" s="36"/>
      <c r="E20" s="36"/>
      <c r="F20" s="163"/>
      <c r="G20" s="164"/>
      <c r="H20" s="81"/>
      <c r="I20" s="77">
        <f t="shared" si="6"/>
        <v>46111</v>
      </c>
      <c r="J20" s="78">
        <f t="shared" si="0"/>
        <v>46111</v>
      </c>
      <c r="K20" s="59">
        <f>+$Q$7</f>
        <v>0.35416666666666669</v>
      </c>
      <c r="L20" s="60">
        <f>+$R$7</f>
        <v>0.75</v>
      </c>
      <c r="M20" s="60">
        <f>IF(K20="","",L20-K20)</f>
        <v>0.39583333333333331</v>
      </c>
      <c r="N20" s="191"/>
      <c r="O20" s="192"/>
    </row>
    <row r="21" spans="1:16" ht="30" customHeight="1" thickBot="1" x14ac:dyDescent="0.2">
      <c r="A21" s="75">
        <f t="shared" si="1"/>
        <v>46096</v>
      </c>
      <c r="B21" s="76">
        <f t="shared" si="2"/>
        <v>46096</v>
      </c>
      <c r="C21" s="35"/>
      <c r="D21" s="36"/>
      <c r="E21" s="36"/>
      <c r="F21" s="163"/>
      <c r="G21" s="164"/>
      <c r="H21" s="81"/>
      <c r="I21" s="77">
        <f t="shared" si="6"/>
        <v>46112</v>
      </c>
      <c r="J21" s="78">
        <f t="shared" si="0"/>
        <v>46112</v>
      </c>
      <c r="K21" s="59">
        <f>+$Q$7</f>
        <v>0.35416666666666669</v>
      </c>
      <c r="L21" s="60">
        <f>+$R$7</f>
        <v>0.75</v>
      </c>
      <c r="M21" s="60">
        <f>IF(K21="","",L21-K21)</f>
        <v>0.39583333333333331</v>
      </c>
      <c r="N21" s="191"/>
      <c r="O21" s="192"/>
    </row>
    <row r="22" spans="1:16" ht="30" customHeight="1" thickBot="1" x14ac:dyDescent="0.2">
      <c r="A22" s="84">
        <f t="shared" si="1"/>
        <v>46097</v>
      </c>
      <c r="B22" s="87">
        <f t="shared" si="2"/>
        <v>46097</v>
      </c>
      <c r="C22" s="104">
        <f t="shared" si="3"/>
        <v>0.35416666666666669</v>
      </c>
      <c r="D22" s="65">
        <f t="shared" si="4"/>
        <v>0.75</v>
      </c>
      <c r="E22" s="65">
        <f>IF(C22="","",D22-C22)</f>
        <v>0.39583333333333331</v>
      </c>
      <c r="F22" s="204"/>
      <c r="G22" s="205"/>
      <c r="H22" s="80"/>
      <c r="I22" s="196" t="s">
        <v>38</v>
      </c>
      <c r="J22" s="197"/>
      <c r="K22" s="197"/>
      <c r="L22" s="197"/>
      <c r="M22" s="88">
        <f>SUM(E7:E22,M7:M21)</f>
        <v>8.3124999999999982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IF(M22&gt;Sheet1!A2*Sheet1!C13+Sheet1!A5,"要","不要")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15A1-98EB-456D-81EE-20E5C309A4FE}">
  <dimension ref="A1:BD47"/>
  <sheetViews>
    <sheetView workbookViewId="0">
      <pane xSplit="7" topLeftCell="X1" activePane="topRight" state="frozen"/>
      <selection pane="topRight" activeCell="C13" sqref="C13"/>
    </sheetView>
  </sheetViews>
  <sheetFormatPr defaultRowHeight="13.5" x14ac:dyDescent="0.15"/>
  <cols>
    <col min="1" max="1" width="11.875" customWidth="1"/>
    <col min="3" max="3" width="10.5" bestFit="1" customWidth="1"/>
    <col min="5" max="5" width="11.625" bestFit="1" customWidth="1"/>
    <col min="7" max="7" width="9" customWidth="1"/>
    <col min="8" max="8" width="10.5" bestFit="1" customWidth="1"/>
    <col min="9" max="9" width="5.25" bestFit="1" customWidth="1"/>
    <col min="10" max="10" width="10.5" bestFit="1" customWidth="1"/>
    <col min="11" max="11" width="5.25" bestFit="1" customWidth="1"/>
    <col min="12" max="12" width="10.5" bestFit="1" customWidth="1"/>
    <col min="13" max="13" width="5.25" bestFit="1" customWidth="1"/>
    <col min="14" max="14" width="10.5" bestFit="1" customWidth="1"/>
    <col min="15" max="15" width="5.25" bestFit="1" customWidth="1"/>
    <col min="16" max="16" width="10.5" bestFit="1" customWidth="1"/>
    <col min="17" max="17" width="5.25" bestFit="1" customWidth="1"/>
    <col min="18" max="18" width="10.5" bestFit="1" customWidth="1"/>
    <col min="19" max="19" width="5.25" bestFit="1" customWidth="1"/>
    <col min="20" max="20" width="10.5" bestFit="1" customWidth="1"/>
    <col min="21" max="21" width="5.25" bestFit="1" customWidth="1"/>
    <col min="22" max="22" width="10.5" bestFit="1" customWidth="1"/>
    <col min="23" max="23" width="5.25" bestFit="1" customWidth="1"/>
    <col min="24" max="24" width="10.5" bestFit="1" customWidth="1"/>
    <col min="25" max="25" width="5.25" bestFit="1" customWidth="1"/>
    <col min="26" max="26" width="10.5" bestFit="1" customWidth="1"/>
    <col min="27" max="27" width="5.25" bestFit="1" customWidth="1"/>
    <col min="28" max="28" width="10.5" bestFit="1" customWidth="1"/>
    <col min="29" max="29" width="5.25" bestFit="1" customWidth="1"/>
    <col min="30" max="30" width="10.5" bestFit="1" customWidth="1"/>
    <col min="31" max="31" width="5.25" bestFit="1" customWidth="1"/>
    <col min="32" max="32" width="11.625" bestFit="1" customWidth="1"/>
    <col min="33" max="33" width="5.25" bestFit="1" customWidth="1"/>
    <col min="34" max="34" width="11.625" bestFit="1" customWidth="1"/>
    <col min="35" max="35" width="5.25" bestFit="1" customWidth="1"/>
    <col min="36" max="36" width="11.625" bestFit="1" customWidth="1"/>
    <col min="37" max="37" width="5.25" bestFit="1" customWidth="1"/>
    <col min="38" max="38" width="11.625" bestFit="1" customWidth="1"/>
    <col min="39" max="39" width="5.25" bestFit="1" customWidth="1"/>
    <col min="40" max="40" width="11.625" bestFit="1" customWidth="1"/>
    <col min="41" max="41" width="5.25" bestFit="1" customWidth="1"/>
    <col min="42" max="42" width="11.625" bestFit="1" customWidth="1"/>
    <col min="43" max="43" width="5.25" bestFit="1" customWidth="1"/>
    <col min="44" max="44" width="10.5" bestFit="1" customWidth="1"/>
    <col min="45" max="45" width="5.25" bestFit="1" customWidth="1"/>
    <col min="46" max="46" width="10.5" bestFit="1" customWidth="1"/>
    <col min="47" max="47" width="5.25" bestFit="1" customWidth="1"/>
    <col min="48" max="48" width="10.5" bestFit="1" customWidth="1"/>
    <col min="49" max="49" width="5.25" bestFit="1" customWidth="1"/>
    <col min="50" max="50" width="10.5" bestFit="1" customWidth="1"/>
    <col min="51" max="51" width="5.25" bestFit="1" customWidth="1"/>
    <col min="52" max="52" width="10.5" bestFit="1" customWidth="1"/>
    <col min="53" max="53" width="5.25" bestFit="1" customWidth="1"/>
    <col min="54" max="54" width="10.5" bestFit="1" customWidth="1"/>
    <col min="55" max="55" width="5.25" bestFit="1" customWidth="1"/>
  </cols>
  <sheetData>
    <row r="1" spans="1:56" x14ac:dyDescent="0.15">
      <c r="A1" t="s">
        <v>32</v>
      </c>
      <c r="B1" s="229" t="s">
        <v>19</v>
      </c>
      <c r="C1" s="229"/>
      <c r="E1" s="66" t="s">
        <v>65</v>
      </c>
      <c r="H1" s="66">
        <v>45748</v>
      </c>
      <c r="I1" t="str">
        <f>IF(H1="","",IF(OR(WEEKDAY(H1)=1,WEEKDAY(H1)=7,COUNTIF($E:$E,H1)=1),"休日",""))</f>
        <v/>
      </c>
      <c r="J1" s="66">
        <f>H16+1</f>
        <v>45764</v>
      </c>
      <c r="K1" t="str">
        <f>IF(J1="","",IF(OR(WEEKDAY(J1)=1,WEEKDAY(J1)=7,COUNTIF($E:$E,J1)=1),"休日",""))</f>
        <v/>
      </c>
      <c r="L1" s="66">
        <f>MAX(J:J)+1</f>
        <v>45778</v>
      </c>
      <c r="M1" t="str">
        <f>IF(L1="","",IF(OR(WEEKDAY(L1)=1,WEEKDAY(L1)=7,COUNTIF($E:$E,L1)=1),"休日",""))</f>
        <v/>
      </c>
      <c r="N1" s="66">
        <f>L16+1</f>
        <v>45794</v>
      </c>
      <c r="O1" t="str">
        <f>IF(N1="","",IF(OR(WEEKDAY(N1)=1,WEEKDAY(N1)=7,COUNTIF($E:$E,N1)=1),"休日",""))</f>
        <v>休日</v>
      </c>
      <c r="P1" s="66">
        <f>MAX(N:N)+1</f>
        <v>45809</v>
      </c>
      <c r="Q1" t="str">
        <f>IF(P1="","",IF(OR(WEEKDAY(P1)=1,WEEKDAY(P1)=7,COUNTIF($E:$E,P1)=1),"休日",""))</f>
        <v>休日</v>
      </c>
      <c r="R1" s="66">
        <f>P16+1</f>
        <v>45825</v>
      </c>
      <c r="S1" t="str">
        <f>IF(R1="","",IF(OR(WEEKDAY(R1)=1,WEEKDAY(R1)=7,COUNTIF($E:$E,R1)=1),"休日",""))</f>
        <v/>
      </c>
      <c r="T1" s="66">
        <f>MAX(R:R)+1</f>
        <v>45839</v>
      </c>
      <c r="U1" t="str">
        <f>IF(T1="","",IF(OR(WEEKDAY(T1)=1,WEEKDAY(T1)=7,COUNTIF($E:$E,T1)=1),"休日",""))</f>
        <v/>
      </c>
      <c r="V1" s="66">
        <f>T16+1</f>
        <v>45855</v>
      </c>
      <c r="W1" t="str">
        <f>IF(V1="","",IF(OR(WEEKDAY(V1)=1,WEEKDAY(V1)=7,COUNTIF($E:$E,V1)=1),"休日",""))</f>
        <v/>
      </c>
      <c r="X1" s="66">
        <f>MAX(V:V)+1</f>
        <v>45870</v>
      </c>
      <c r="Y1" t="str">
        <f>IF(X1="","",IF(OR(WEEKDAY(X1)=1,WEEKDAY(X1)=7,COUNTIF($E:$E,X1)=1),"休日",""))</f>
        <v/>
      </c>
      <c r="Z1" s="66">
        <f>X16+1</f>
        <v>45886</v>
      </c>
      <c r="AA1" t="str">
        <f>IF(Z1="","",IF(OR(WEEKDAY(Z1)=1,WEEKDAY(Z1)=7,COUNTIF($E:$E,Z1)=1),"休日",""))</f>
        <v>休日</v>
      </c>
      <c r="AB1" s="66">
        <f>MAX(Z:Z)+1</f>
        <v>45901</v>
      </c>
      <c r="AC1" t="str">
        <f>IF(AB1="","",IF(OR(WEEKDAY(AB1)=1,WEEKDAY(AB1)=7,COUNTIF($E:$E,AB1)=1),"休日",""))</f>
        <v/>
      </c>
      <c r="AD1" s="66">
        <f>AB16+1</f>
        <v>45917</v>
      </c>
      <c r="AE1" t="str">
        <f>IF(AD1="","",IF(OR(WEEKDAY(AD1)=1,WEEKDAY(AD1)=7,COUNTIF($E:$E,AD1)=1),"休日",""))</f>
        <v/>
      </c>
      <c r="AF1" s="66">
        <f>MAX(AD:AD)+1</f>
        <v>45931</v>
      </c>
      <c r="AG1" t="str">
        <f>IF(AF1="","",IF(OR(WEEKDAY(AF1)=1,WEEKDAY(AF1)=7,COUNTIF($E:$E,AF1)=1),"休日",""))</f>
        <v/>
      </c>
      <c r="AH1" s="66">
        <f>AF16+1</f>
        <v>45947</v>
      </c>
      <c r="AI1" t="str">
        <f>IF(AH1="","",IF(OR(WEEKDAY(AH1)=1,WEEKDAY(AH1)=7,COUNTIF($E:$E,AH1)=1),"休日",""))</f>
        <v/>
      </c>
      <c r="AJ1" s="66">
        <f>MAX(AH:AH)+1</f>
        <v>45962</v>
      </c>
      <c r="AK1" t="str">
        <f>IF(AJ1="","",IF(OR(WEEKDAY(AJ1)=1,WEEKDAY(AJ1)=7,COUNTIF($E:$E,AJ1)=1),"休日",""))</f>
        <v>休日</v>
      </c>
      <c r="AL1" s="66">
        <f>AJ16+1</f>
        <v>45978</v>
      </c>
      <c r="AM1" t="str">
        <f>IF(AL1="","",IF(OR(WEEKDAY(AL1)=1,WEEKDAY(AL1)=7,COUNTIF($E:$E,AL1)=1),"休日",""))</f>
        <v/>
      </c>
      <c r="AN1" s="66">
        <f>MAX(AL:AL)+1</f>
        <v>45992</v>
      </c>
      <c r="AO1" t="str">
        <f>IF(AN1="","",IF(OR(WEEKDAY(AN1)=1,WEEKDAY(AN1)=7,COUNTIF($E:$E,AN1)=1),"休日",""))</f>
        <v/>
      </c>
      <c r="AP1" s="66">
        <f>AN16+1</f>
        <v>46008</v>
      </c>
      <c r="AQ1" t="str">
        <f>IF(AP1="","",IF(OR(WEEKDAY(AP1)=1,WEEKDAY(AP1)=7,COUNTIF($E:$E,AP1)=1),"休日",""))</f>
        <v/>
      </c>
      <c r="AR1" s="66">
        <f>MAX(AP:AP)+1</f>
        <v>46023</v>
      </c>
      <c r="AS1" t="str">
        <f>IF(AR1="","",IF(OR(WEEKDAY(AR1)=1,WEEKDAY(AR1)=7,COUNTIF($E:$E,AR1)=1),"休日",""))</f>
        <v>休日</v>
      </c>
      <c r="AT1" s="66">
        <f>AR16+1</f>
        <v>46039</v>
      </c>
      <c r="AU1" t="str">
        <f>IF(AT1="","",IF(OR(WEEKDAY(AT1)=1,WEEKDAY(AT1)=7,COUNTIF($E:$E,AT1)=1),"休日",""))</f>
        <v>休日</v>
      </c>
      <c r="AV1" s="66">
        <f>MAX(AT:AT)+1</f>
        <v>46054</v>
      </c>
      <c r="AW1" t="str">
        <f>IF(AV1="","",IF(OR(WEEKDAY(AV1)=1,WEEKDAY(AV1)=7,COUNTIF($E:$E,AV1)=1),"休日",""))</f>
        <v>休日</v>
      </c>
      <c r="AX1" s="66">
        <f>AV16+1</f>
        <v>46070</v>
      </c>
      <c r="AY1" t="str">
        <f>IF(AX1="","",IF(OR(WEEKDAY(AX1)=1,WEEKDAY(AX1)=7,COUNTIF($E:$E,AX1)=1),"休日",""))</f>
        <v/>
      </c>
      <c r="AZ1" s="66">
        <f>MAX(AX:AX)+1</f>
        <v>46082</v>
      </c>
      <c r="BA1" t="str">
        <f>IF(AZ1="","",IF(OR(WEEKDAY(AZ1)=1,WEEKDAY(AZ1)=7,COUNTIF($E:$E,AZ1)=1),"休日",""))</f>
        <v>休日</v>
      </c>
      <c r="BB1" s="66">
        <f>AZ16+1</f>
        <v>46098</v>
      </c>
      <c r="BC1" t="str">
        <f>IF(BB1="","",IF(OR(WEEKDAY(BB1)=1,WEEKDAY(BB1)=7,COUNTIF($E:$E,BB1)=1),"休日",""))</f>
        <v/>
      </c>
      <c r="BD1" s="66">
        <f>MAX(BB:BB)+1</f>
        <v>46113</v>
      </c>
    </row>
    <row r="2" spans="1:56" x14ac:dyDescent="0.15">
      <c r="A2" s="54">
        <v>0.375</v>
      </c>
      <c r="B2" t="s">
        <v>20</v>
      </c>
      <c r="C2" s="67">
        <f>DATEDIF(H1,L1,"d")-COUNTIF(I1:K16,"休日")</f>
        <v>21</v>
      </c>
      <c r="D2" s="53"/>
      <c r="E2" s="66">
        <v>45776</v>
      </c>
      <c r="F2" t="s">
        <v>50</v>
      </c>
      <c r="H2" s="66">
        <f>IF(H1="","",IF(MONTH(H1+1)=MONTH(H1),H1+1,""))</f>
        <v>45749</v>
      </c>
      <c r="I2" t="str">
        <f t="shared" ref="I2:I16" si="0">IF(H2="","",IF(OR(WEEKDAY(H2)=1,WEEKDAY(H2)=7,COUNTIF($E:$E,H2)=1),"休日",""))</f>
        <v/>
      </c>
      <c r="J2" s="66">
        <f>IF(J1="","",IF(MONTH(J1+1)=MONTH(J1),J1+1,""))</f>
        <v>45765</v>
      </c>
      <c r="K2" t="str">
        <f t="shared" ref="K2:K16" si="1">IF(J2="","",IF(OR(WEEKDAY(J2)=1,WEEKDAY(J2)=7,COUNTIF($E:$E,J2)=1),"休日",""))</f>
        <v/>
      </c>
      <c r="L2" s="66">
        <f>IF(L1="","",IF(MONTH(L1+1)=MONTH(L1),L1+1,""))</f>
        <v>45779</v>
      </c>
      <c r="M2" t="str">
        <f t="shared" ref="M2:M16" si="2">IF(L2="","",IF(OR(WEEKDAY(L2)=1,WEEKDAY(L2)=7,COUNTIF($E:$E,L2)=1),"休日",""))</f>
        <v/>
      </c>
      <c r="N2" s="66">
        <f>IF(N1="","",IF(MONTH(N1+1)=MONTH(N1),N1+1,""))</f>
        <v>45795</v>
      </c>
      <c r="O2" t="str">
        <f t="shared" ref="O2:O16" si="3">IF(N2="","",IF(OR(WEEKDAY(N2)=1,WEEKDAY(N2)=7,COUNTIF($E:$E,N2)=1),"休日",""))</f>
        <v>休日</v>
      </c>
      <c r="P2" s="66">
        <f>IF(P1="","",IF(MONTH(P1+1)=MONTH(P1),P1+1,""))</f>
        <v>45810</v>
      </c>
      <c r="Q2" t="str">
        <f t="shared" ref="Q2:Q16" si="4">IF(P2="","",IF(OR(WEEKDAY(P2)=1,WEEKDAY(P2)=7,COUNTIF($E:$E,P2)=1),"休日",""))</f>
        <v/>
      </c>
      <c r="R2" s="66">
        <f>IF(R1="","",IF(MONTH(R1+1)=MONTH(R1),R1+1,""))</f>
        <v>45826</v>
      </c>
      <c r="S2" t="str">
        <f t="shared" ref="S2:S16" si="5">IF(R2="","",IF(OR(WEEKDAY(R2)=1,WEEKDAY(R2)=7,COUNTIF($E:$E,R2)=1),"休日",""))</f>
        <v/>
      </c>
      <c r="T2" s="66">
        <f>IF(T1="","",IF(MONTH(T1+1)=MONTH(T1),T1+1,""))</f>
        <v>45840</v>
      </c>
      <c r="U2" t="str">
        <f t="shared" ref="U2:U16" si="6">IF(T2="","",IF(OR(WEEKDAY(T2)=1,WEEKDAY(T2)=7,COUNTIF($E:$E,T2)=1),"休日",""))</f>
        <v/>
      </c>
      <c r="V2" s="66">
        <f>IF(V1="","",IF(MONTH(V1+1)=MONTH(V1),V1+1,""))</f>
        <v>45856</v>
      </c>
      <c r="W2" t="str">
        <f t="shared" ref="W2:W16" si="7">IF(V2="","",IF(OR(WEEKDAY(V2)=1,WEEKDAY(V2)=7,COUNTIF($E:$E,V2)=1),"休日",""))</f>
        <v/>
      </c>
      <c r="X2" s="66">
        <f>IF(X1="","",IF(MONTH(X1+1)=MONTH(X1),X1+1,""))</f>
        <v>45871</v>
      </c>
      <c r="Y2" t="str">
        <f t="shared" ref="Y2:Y16" si="8">IF(X2="","",IF(OR(WEEKDAY(X2)=1,WEEKDAY(X2)=7,COUNTIF($E:$E,X2)=1),"休日",""))</f>
        <v>休日</v>
      </c>
      <c r="Z2" s="66">
        <f>IF(Z1="","",IF(MONTH(Z1+1)=MONTH(Z1),Z1+1,""))</f>
        <v>45887</v>
      </c>
      <c r="AA2" t="str">
        <f t="shared" ref="AA2:AA16" si="9">IF(Z2="","",IF(OR(WEEKDAY(Z2)=1,WEEKDAY(Z2)=7,COUNTIF($E:$E,Z2)=1),"休日",""))</f>
        <v/>
      </c>
      <c r="AB2" s="66">
        <f>IF(AB1="","",IF(MONTH(AB1+1)=MONTH(AB1),AB1+1,""))</f>
        <v>45902</v>
      </c>
      <c r="AC2" t="str">
        <f t="shared" ref="AC2:AC16" si="10">IF(AB2="","",IF(OR(WEEKDAY(AB2)=1,WEEKDAY(AB2)=7,COUNTIF($E:$E,AB2)=1),"休日",""))</f>
        <v/>
      </c>
      <c r="AD2" s="66">
        <f>IF(AD1="","",IF(MONTH(AD1+1)=MONTH(AD1),AD1+1,""))</f>
        <v>45918</v>
      </c>
      <c r="AE2" t="str">
        <f t="shared" ref="AE2:AE16" si="11">IF(AD2="","",IF(OR(WEEKDAY(AD2)=1,WEEKDAY(AD2)=7,COUNTIF($E:$E,AD2)=1),"休日",""))</f>
        <v/>
      </c>
      <c r="AF2" s="66">
        <f>IF(AF1="","",IF(MONTH(AF1+1)=MONTH(AF1),AF1+1,""))</f>
        <v>45932</v>
      </c>
      <c r="AG2" t="str">
        <f t="shared" ref="AG2:AG16" si="12">IF(AF2="","",IF(OR(WEEKDAY(AF2)=1,WEEKDAY(AF2)=7,COUNTIF($E:$E,AF2)=1),"休日",""))</f>
        <v/>
      </c>
      <c r="AH2" s="66">
        <f>IF(AH1="","",IF(MONTH(AH1+1)=MONTH(AH1),AH1+1,""))</f>
        <v>45948</v>
      </c>
      <c r="AI2" t="str">
        <f t="shared" ref="AI2:AI16" si="13">IF(AH2="","",IF(OR(WEEKDAY(AH2)=1,WEEKDAY(AH2)=7,COUNTIF($E:$E,AH2)=1),"休日",""))</f>
        <v>休日</v>
      </c>
      <c r="AJ2" s="66">
        <f>IF(AJ1="","",IF(MONTH(AJ1+1)=MONTH(AJ1),AJ1+1,""))</f>
        <v>45963</v>
      </c>
      <c r="AK2" t="str">
        <f t="shared" ref="AK2:AK16" si="14">IF(AJ2="","",IF(OR(WEEKDAY(AJ2)=1,WEEKDAY(AJ2)=7,COUNTIF($E:$E,AJ2)=1),"休日",""))</f>
        <v>休日</v>
      </c>
      <c r="AL2" s="66">
        <f>IF(AL1="","",IF(MONTH(AL1+1)=MONTH(AL1),AL1+1,""))</f>
        <v>45979</v>
      </c>
      <c r="AM2" t="str">
        <f t="shared" ref="AM2:AM16" si="15">IF(AL2="","",IF(OR(WEEKDAY(AL2)=1,WEEKDAY(AL2)=7,COUNTIF($E:$E,AL2)=1),"休日",""))</f>
        <v/>
      </c>
      <c r="AN2" s="66">
        <f>IF(AN1="","",IF(MONTH(AN1+1)=MONTH(AN1),AN1+1,""))</f>
        <v>45993</v>
      </c>
      <c r="AO2" t="str">
        <f t="shared" ref="AO2:AO16" si="16">IF(AN2="","",IF(OR(WEEKDAY(AN2)=1,WEEKDAY(AN2)=7,COUNTIF($E:$E,AN2)=1),"休日",""))</f>
        <v/>
      </c>
      <c r="AP2" s="66">
        <f>IF(AP1="","",IF(MONTH(AP1+1)=MONTH(AP1),AP1+1,""))</f>
        <v>46009</v>
      </c>
      <c r="AQ2" t="str">
        <f t="shared" ref="AQ2:AQ16" si="17">IF(AP2="","",IF(OR(WEEKDAY(AP2)=1,WEEKDAY(AP2)=7,COUNTIF($E:$E,AP2)=1),"休日",""))</f>
        <v/>
      </c>
      <c r="AR2" s="66">
        <f>IF(AR1="","",IF(MONTH(AR1+1)=MONTH(AR1),AR1+1,""))</f>
        <v>46024</v>
      </c>
      <c r="AS2" t="str">
        <f t="shared" ref="AS2:AS16" si="18">IF(AR2="","",IF(OR(WEEKDAY(AR2)=1,WEEKDAY(AR2)=7,COUNTIF($E:$E,AR2)=1),"休日",""))</f>
        <v>休日</v>
      </c>
      <c r="AT2" s="66">
        <f>IF(AT1="","",IF(MONTH(AT1+1)=MONTH(AT1),AT1+1,""))</f>
        <v>46040</v>
      </c>
      <c r="AU2" t="str">
        <f t="shared" ref="AU2:AU16" si="19">IF(AT2="","",IF(OR(WEEKDAY(AT2)=1,WEEKDAY(AT2)=7,COUNTIF($E:$E,AT2)=1),"休日",""))</f>
        <v>休日</v>
      </c>
      <c r="AV2" s="66">
        <f>IF(AV1="","",IF(MONTH(AV1+1)=MONTH(AV1),AV1+1,""))</f>
        <v>46055</v>
      </c>
      <c r="AW2" t="str">
        <f t="shared" ref="AW2:AW16" si="20">IF(AV2="","",IF(OR(WEEKDAY(AV2)=1,WEEKDAY(AV2)=7,COUNTIF($E:$E,AV2)=1),"休日",""))</f>
        <v/>
      </c>
      <c r="AX2" s="66">
        <f>IF(AX1="","",IF(MONTH(AX1+1)=MONTH(AX1),AX1+1,""))</f>
        <v>46071</v>
      </c>
      <c r="AY2" t="str">
        <f t="shared" ref="AY2:AY16" si="21">IF(AX2="","",IF(OR(WEEKDAY(AX2)=1,WEEKDAY(AX2)=7,COUNTIF($E:$E,AX2)=1),"休日",""))</f>
        <v/>
      </c>
      <c r="AZ2" s="66">
        <f>IF(AZ1="","",IF(MONTH(AZ1+1)=MONTH(AZ1),AZ1+1,""))</f>
        <v>46083</v>
      </c>
      <c r="BA2" t="str">
        <f t="shared" ref="BA2:BA16" si="22">IF(AZ2="","",IF(OR(WEEKDAY(AZ2)=1,WEEKDAY(AZ2)=7,COUNTIF($E:$E,AZ2)=1),"休日",""))</f>
        <v/>
      </c>
      <c r="BB2" s="66">
        <f>IF(BB1="","",IF(MONTH(BB1+1)=MONTH(BB1),BB1+1,""))</f>
        <v>46099</v>
      </c>
      <c r="BC2" t="str">
        <f t="shared" ref="BC2:BC16" si="23">IF(BB2="","",IF(OR(WEEKDAY(BB2)=1,WEEKDAY(BB2)=7,COUNTIF($E:$E,BB2)=1),"休日",""))</f>
        <v/>
      </c>
    </row>
    <row r="3" spans="1:56" x14ac:dyDescent="0.15">
      <c r="B3" t="s">
        <v>21</v>
      </c>
      <c r="C3" s="67">
        <f>DATEDIF(L1,P1,"d")-COUNTIF(M1:O16,"休日")</f>
        <v>20</v>
      </c>
      <c r="E3" s="66">
        <v>45780</v>
      </c>
      <c r="F3" t="s">
        <v>51</v>
      </c>
      <c r="H3" s="66">
        <f t="shared" ref="H3:H16" si="24">IF(H2="","",IF(MONTH(H2+1)=MONTH(H2),H2+1,""))</f>
        <v>45750</v>
      </c>
      <c r="I3" t="str">
        <f>IF(H3="","",IF(OR(WEEKDAY(H3)=1,WEEKDAY(H3)=7,COUNTIF($E:$E,H3)=1),"休日",""))</f>
        <v/>
      </c>
      <c r="J3" s="66">
        <f t="shared" ref="J3:J16" si="25">IF(J2="","",IF(MONTH(J2+1)=MONTH(J2),J2+1,""))</f>
        <v>45766</v>
      </c>
      <c r="K3" t="str">
        <f t="shared" si="1"/>
        <v>休日</v>
      </c>
      <c r="L3" s="66">
        <f t="shared" ref="L3:L16" si="26">IF(L2="","",IF(MONTH(L2+1)=MONTH(L2),L2+1,""))</f>
        <v>45780</v>
      </c>
      <c r="M3" t="str">
        <f t="shared" si="2"/>
        <v>休日</v>
      </c>
      <c r="N3" s="66">
        <f t="shared" ref="N3:N16" si="27">IF(N2="","",IF(MONTH(N2+1)=MONTH(N2),N2+1,""))</f>
        <v>45796</v>
      </c>
      <c r="O3" t="str">
        <f t="shared" si="3"/>
        <v/>
      </c>
      <c r="P3" s="66">
        <f t="shared" ref="P3:P16" si="28">IF(P2="","",IF(MONTH(P2+1)=MONTH(P2),P2+1,""))</f>
        <v>45811</v>
      </c>
      <c r="Q3" t="str">
        <f t="shared" si="4"/>
        <v/>
      </c>
      <c r="R3" s="66">
        <f t="shared" ref="R3:R16" si="29">IF(R2="","",IF(MONTH(R2+1)=MONTH(R2),R2+1,""))</f>
        <v>45827</v>
      </c>
      <c r="S3" t="str">
        <f t="shared" si="5"/>
        <v/>
      </c>
      <c r="T3" s="66">
        <f t="shared" ref="T3:T16" si="30">IF(T2="","",IF(MONTH(T2+1)=MONTH(T2),T2+1,""))</f>
        <v>45841</v>
      </c>
      <c r="U3" t="str">
        <f t="shared" si="6"/>
        <v/>
      </c>
      <c r="V3" s="66">
        <f t="shared" ref="V3:V16" si="31">IF(V2="","",IF(MONTH(V2+1)=MONTH(V2),V2+1,""))</f>
        <v>45857</v>
      </c>
      <c r="W3" t="str">
        <f t="shared" si="7"/>
        <v>休日</v>
      </c>
      <c r="X3" s="66">
        <f t="shared" ref="X3:X16" si="32">IF(X2="","",IF(MONTH(X2+1)=MONTH(X2),X2+1,""))</f>
        <v>45872</v>
      </c>
      <c r="Y3" t="str">
        <f t="shared" si="8"/>
        <v>休日</v>
      </c>
      <c r="Z3" s="66">
        <f t="shared" ref="Z3:Z16" si="33">IF(Z2="","",IF(MONTH(Z2+1)=MONTH(Z2),Z2+1,""))</f>
        <v>45888</v>
      </c>
      <c r="AA3" t="str">
        <f t="shared" si="9"/>
        <v/>
      </c>
      <c r="AB3" s="66">
        <f t="shared" ref="AB3:AB16" si="34">IF(AB2="","",IF(MONTH(AB2+1)=MONTH(AB2),AB2+1,""))</f>
        <v>45903</v>
      </c>
      <c r="AC3" t="str">
        <f t="shared" si="10"/>
        <v/>
      </c>
      <c r="AD3" s="66">
        <f t="shared" ref="AD3:AD16" si="35">IF(AD2="","",IF(MONTH(AD2+1)=MONTH(AD2),AD2+1,""))</f>
        <v>45919</v>
      </c>
      <c r="AE3" t="str">
        <f t="shared" si="11"/>
        <v/>
      </c>
      <c r="AF3" s="66">
        <f t="shared" ref="AF3:AF16" si="36">IF(AF2="","",IF(MONTH(AF2+1)=MONTH(AF2),AF2+1,""))</f>
        <v>45933</v>
      </c>
      <c r="AG3" t="str">
        <f t="shared" si="12"/>
        <v/>
      </c>
      <c r="AH3" s="66">
        <f t="shared" ref="AH3:AH16" si="37">IF(AH2="","",IF(MONTH(AH2+1)=MONTH(AH2),AH2+1,""))</f>
        <v>45949</v>
      </c>
      <c r="AI3" t="str">
        <f t="shared" si="13"/>
        <v>休日</v>
      </c>
      <c r="AJ3" s="66">
        <f t="shared" ref="AJ3:AJ16" si="38">IF(AJ2="","",IF(MONTH(AJ2+1)=MONTH(AJ2),AJ2+1,""))</f>
        <v>45964</v>
      </c>
      <c r="AK3" t="str">
        <f t="shared" si="14"/>
        <v>休日</v>
      </c>
      <c r="AL3" s="66">
        <f t="shared" ref="AL3:AL16" si="39">IF(AL2="","",IF(MONTH(AL2+1)=MONTH(AL2),AL2+1,""))</f>
        <v>45980</v>
      </c>
      <c r="AM3" t="str">
        <f t="shared" si="15"/>
        <v/>
      </c>
      <c r="AN3" s="66">
        <f t="shared" ref="AN3:AN16" si="40">IF(AN2="","",IF(MONTH(AN2+1)=MONTH(AN2),AN2+1,""))</f>
        <v>45994</v>
      </c>
      <c r="AO3" t="str">
        <f t="shared" si="16"/>
        <v/>
      </c>
      <c r="AP3" s="66">
        <f t="shared" ref="AP3:AP16" si="41">IF(AP2="","",IF(MONTH(AP2+1)=MONTH(AP2),AP2+1,""))</f>
        <v>46010</v>
      </c>
      <c r="AQ3" t="str">
        <f t="shared" si="17"/>
        <v/>
      </c>
      <c r="AR3" s="66">
        <f t="shared" ref="AR3:AR16" si="42">IF(AR2="","",IF(MONTH(AR2+1)=MONTH(AR2),AR2+1,""))</f>
        <v>46025</v>
      </c>
      <c r="AS3" t="str">
        <f t="shared" si="18"/>
        <v>休日</v>
      </c>
      <c r="AT3" s="66">
        <f t="shared" ref="AT3:AT16" si="43">IF(AT2="","",IF(MONTH(AT2+1)=MONTH(AT2),AT2+1,""))</f>
        <v>46041</v>
      </c>
      <c r="AU3" t="str">
        <f t="shared" si="19"/>
        <v/>
      </c>
      <c r="AV3" s="66">
        <f t="shared" ref="AV3:AV16" si="44">IF(AV2="","",IF(MONTH(AV2+1)=MONTH(AV2),AV2+1,""))</f>
        <v>46056</v>
      </c>
      <c r="AW3" t="str">
        <f t="shared" si="20"/>
        <v/>
      </c>
      <c r="AX3" s="66">
        <f t="shared" ref="AX3:AX16" si="45">IF(AX2="","",IF(MONTH(AX2+1)=MONTH(AX2),AX2+1,""))</f>
        <v>46072</v>
      </c>
      <c r="AY3" t="str">
        <f t="shared" si="21"/>
        <v/>
      </c>
      <c r="AZ3" s="66">
        <f t="shared" ref="AZ3:AZ16" si="46">IF(AZ2="","",IF(MONTH(AZ2+1)=MONTH(AZ2),AZ2+1,""))</f>
        <v>46084</v>
      </c>
      <c r="BA3" t="str">
        <f t="shared" si="22"/>
        <v/>
      </c>
      <c r="BB3" s="66">
        <f t="shared" ref="BB3:BB16" si="47">IF(BB2="","",IF(MONTH(BB2+1)=MONTH(BB2),BB2+1,""))</f>
        <v>46100</v>
      </c>
      <c r="BC3" t="str">
        <f t="shared" si="23"/>
        <v/>
      </c>
    </row>
    <row r="4" spans="1:56" x14ac:dyDescent="0.15">
      <c r="A4" t="s">
        <v>33</v>
      </c>
      <c r="B4" t="s">
        <v>22</v>
      </c>
      <c r="C4" s="67">
        <f>DATEDIF(P1,T1,"d")-COUNTIF(Q1:S16,"休日")</f>
        <v>21</v>
      </c>
      <c r="E4" s="66">
        <v>45781</v>
      </c>
      <c r="F4" t="s">
        <v>52</v>
      </c>
      <c r="H4" s="66">
        <f t="shared" si="24"/>
        <v>45751</v>
      </c>
      <c r="I4" t="str">
        <f t="shared" si="0"/>
        <v/>
      </c>
      <c r="J4" s="66">
        <f t="shared" si="25"/>
        <v>45767</v>
      </c>
      <c r="K4" t="str">
        <f t="shared" si="1"/>
        <v>休日</v>
      </c>
      <c r="L4" s="66">
        <f t="shared" si="26"/>
        <v>45781</v>
      </c>
      <c r="M4" t="str">
        <f t="shared" si="2"/>
        <v>休日</v>
      </c>
      <c r="N4" s="66">
        <f t="shared" si="27"/>
        <v>45797</v>
      </c>
      <c r="O4" t="str">
        <f t="shared" si="3"/>
        <v/>
      </c>
      <c r="P4" s="66">
        <f t="shared" si="28"/>
        <v>45812</v>
      </c>
      <c r="Q4" t="str">
        <f t="shared" si="4"/>
        <v/>
      </c>
      <c r="R4" s="66">
        <f t="shared" si="29"/>
        <v>45828</v>
      </c>
      <c r="S4" t="str">
        <f t="shared" si="5"/>
        <v/>
      </c>
      <c r="T4" s="66">
        <f t="shared" si="30"/>
        <v>45842</v>
      </c>
      <c r="U4" t="str">
        <f t="shared" si="6"/>
        <v/>
      </c>
      <c r="V4" s="66">
        <f t="shared" si="31"/>
        <v>45858</v>
      </c>
      <c r="W4" t="str">
        <f t="shared" si="7"/>
        <v>休日</v>
      </c>
      <c r="X4" s="66">
        <f t="shared" si="32"/>
        <v>45873</v>
      </c>
      <c r="Y4" t="str">
        <f t="shared" si="8"/>
        <v/>
      </c>
      <c r="Z4" s="66">
        <f t="shared" si="33"/>
        <v>45889</v>
      </c>
      <c r="AA4" t="str">
        <f t="shared" si="9"/>
        <v/>
      </c>
      <c r="AB4" s="66">
        <f t="shared" si="34"/>
        <v>45904</v>
      </c>
      <c r="AC4" t="str">
        <f t="shared" si="10"/>
        <v/>
      </c>
      <c r="AD4" s="66">
        <f t="shared" si="35"/>
        <v>45920</v>
      </c>
      <c r="AE4" t="str">
        <f t="shared" si="11"/>
        <v>休日</v>
      </c>
      <c r="AF4" s="66">
        <f t="shared" si="36"/>
        <v>45934</v>
      </c>
      <c r="AG4" t="str">
        <f t="shared" si="12"/>
        <v>休日</v>
      </c>
      <c r="AH4" s="66">
        <f t="shared" si="37"/>
        <v>45950</v>
      </c>
      <c r="AI4" t="str">
        <f t="shared" si="13"/>
        <v/>
      </c>
      <c r="AJ4" s="66">
        <f t="shared" si="38"/>
        <v>45965</v>
      </c>
      <c r="AK4" t="str">
        <f t="shared" si="14"/>
        <v/>
      </c>
      <c r="AL4" s="66">
        <f t="shared" si="39"/>
        <v>45981</v>
      </c>
      <c r="AM4" t="str">
        <f t="shared" si="15"/>
        <v/>
      </c>
      <c r="AN4" s="66">
        <f t="shared" si="40"/>
        <v>45995</v>
      </c>
      <c r="AO4" t="str">
        <f t="shared" si="16"/>
        <v/>
      </c>
      <c r="AP4" s="66">
        <f t="shared" si="41"/>
        <v>46011</v>
      </c>
      <c r="AQ4" t="str">
        <f t="shared" si="17"/>
        <v>休日</v>
      </c>
      <c r="AR4" s="66">
        <f t="shared" si="42"/>
        <v>46026</v>
      </c>
      <c r="AS4" t="str">
        <f t="shared" si="18"/>
        <v>休日</v>
      </c>
      <c r="AT4" s="66">
        <f t="shared" si="43"/>
        <v>46042</v>
      </c>
      <c r="AU4" t="str">
        <f t="shared" si="19"/>
        <v/>
      </c>
      <c r="AV4" s="66">
        <f t="shared" si="44"/>
        <v>46057</v>
      </c>
      <c r="AW4" t="str">
        <f t="shared" si="20"/>
        <v/>
      </c>
      <c r="AX4" s="66">
        <f t="shared" si="45"/>
        <v>46073</v>
      </c>
      <c r="AY4" t="str">
        <f t="shared" si="21"/>
        <v/>
      </c>
      <c r="AZ4" s="66">
        <f t="shared" si="46"/>
        <v>46085</v>
      </c>
      <c r="BA4" t="str">
        <f t="shared" si="22"/>
        <v/>
      </c>
      <c r="BB4" s="66">
        <f t="shared" si="47"/>
        <v>46101</v>
      </c>
      <c r="BC4" t="str">
        <f t="shared" si="23"/>
        <v>休日</v>
      </c>
    </row>
    <row r="5" spans="1:56" x14ac:dyDescent="0.15">
      <c r="A5" s="53">
        <v>1.875</v>
      </c>
      <c r="B5" t="s">
        <v>23</v>
      </c>
      <c r="C5" s="67">
        <f>DATEDIF(T1,X1,"d")-COUNTIF(U1:W16,"休日")</f>
        <v>22</v>
      </c>
      <c r="E5" s="66">
        <v>45782</v>
      </c>
      <c r="F5" t="s">
        <v>53</v>
      </c>
      <c r="H5" s="66">
        <f t="shared" si="24"/>
        <v>45752</v>
      </c>
      <c r="I5" t="str">
        <f t="shared" si="0"/>
        <v>休日</v>
      </c>
      <c r="J5" s="66">
        <f t="shared" si="25"/>
        <v>45768</v>
      </c>
      <c r="K5" t="str">
        <f t="shared" si="1"/>
        <v/>
      </c>
      <c r="L5" s="66">
        <f t="shared" si="26"/>
        <v>45782</v>
      </c>
      <c r="M5" t="str">
        <f t="shared" si="2"/>
        <v>休日</v>
      </c>
      <c r="N5" s="66">
        <f t="shared" si="27"/>
        <v>45798</v>
      </c>
      <c r="O5" t="str">
        <f t="shared" si="3"/>
        <v/>
      </c>
      <c r="P5" s="66">
        <f t="shared" si="28"/>
        <v>45813</v>
      </c>
      <c r="Q5" t="str">
        <f t="shared" si="4"/>
        <v/>
      </c>
      <c r="R5" s="66">
        <f t="shared" si="29"/>
        <v>45829</v>
      </c>
      <c r="S5" t="str">
        <f t="shared" si="5"/>
        <v>休日</v>
      </c>
      <c r="T5" s="66">
        <f t="shared" si="30"/>
        <v>45843</v>
      </c>
      <c r="U5" t="str">
        <f t="shared" si="6"/>
        <v>休日</v>
      </c>
      <c r="V5" s="66">
        <f t="shared" si="31"/>
        <v>45859</v>
      </c>
      <c r="W5" t="str">
        <f t="shared" si="7"/>
        <v>休日</v>
      </c>
      <c r="X5" s="66">
        <f t="shared" si="32"/>
        <v>45874</v>
      </c>
      <c r="Y5" t="str">
        <f t="shared" si="8"/>
        <v/>
      </c>
      <c r="Z5" s="66">
        <f t="shared" si="33"/>
        <v>45890</v>
      </c>
      <c r="AA5" t="str">
        <f t="shared" si="9"/>
        <v/>
      </c>
      <c r="AB5" s="66">
        <f t="shared" si="34"/>
        <v>45905</v>
      </c>
      <c r="AC5" t="str">
        <f t="shared" si="10"/>
        <v/>
      </c>
      <c r="AD5" s="66">
        <f t="shared" si="35"/>
        <v>45921</v>
      </c>
      <c r="AE5" t="str">
        <f t="shared" si="11"/>
        <v>休日</v>
      </c>
      <c r="AF5" s="66">
        <f t="shared" si="36"/>
        <v>45935</v>
      </c>
      <c r="AG5" t="str">
        <f t="shared" si="12"/>
        <v>休日</v>
      </c>
      <c r="AH5" s="66">
        <f t="shared" si="37"/>
        <v>45951</v>
      </c>
      <c r="AI5" t="str">
        <f t="shared" si="13"/>
        <v/>
      </c>
      <c r="AJ5" s="66">
        <f t="shared" si="38"/>
        <v>45966</v>
      </c>
      <c r="AK5" t="str">
        <f t="shared" si="14"/>
        <v/>
      </c>
      <c r="AL5" s="66">
        <f t="shared" si="39"/>
        <v>45982</v>
      </c>
      <c r="AM5" t="str">
        <f t="shared" si="15"/>
        <v/>
      </c>
      <c r="AN5" s="66">
        <f t="shared" si="40"/>
        <v>45996</v>
      </c>
      <c r="AO5" t="str">
        <f t="shared" si="16"/>
        <v/>
      </c>
      <c r="AP5" s="66">
        <f t="shared" si="41"/>
        <v>46012</v>
      </c>
      <c r="AQ5" t="str">
        <f t="shared" si="17"/>
        <v>休日</v>
      </c>
      <c r="AR5" s="66">
        <f t="shared" si="42"/>
        <v>46027</v>
      </c>
      <c r="AS5" t="str">
        <f t="shared" si="18"/>
        <v/>
      </c>
      <c r="AT5" s="66">
        <f t="shared" si="43"/>
        <v>46043</v>
      </c>
      <c r="AU5" t="str">
        <f t="shared" si="19"/>
        <v/>
      </c>
      <c r="AV5" s="66">
        <f t="shared" si="44"/>
        <v>46058</v>
      </c>
      <c r="AW5" t="str">
        <f t="shared" si="20"/>
        <v/>
      </c>
      <c r="AX5" s="66">
        <f t="shared" si="45"/>
        <v>46074</v>
      </c>
      <c r="AY5" t="str">
        <f t="shared" si="21"/>
        <v>休日</v>
      </c>
      <c r="AZ5" s="66">
        <f t="shared" si="46"/>
        <v>46086</v>
      </c>
      <c r="BA5" t="str">
        <f t="shared" si="22"/>
        <v/>
      </c>
      <c r="BB5" s="66">
        <f t="shared" si="47"/>
        <v>46102</v>
      </c>
      <c r="BC5" t="str">
        <f t="shared" si="23"/>
        <v>休日</v>
      </c>
    </row>
    <row r="6" spans="1:56" x14ac:dyDescent="0.15">
      <c r="B6" t="s">
        <v>24</v>
      </c>
      <c r="C6" s="67">
        <f>DATEDIF(X1,AB1,"d")-COUNTIF(Y1:AA16,"休日")</f>
        <v>20</v>
      </c>
      <c r="E6" s="66">
        <v>45783</v>
      </c>
      <c r="F6" t="s">
        <v>68</v>
      </c>
      <c r="H6" s="66">
        <f t="shared" si="24"/>
        <v>45753</v>
      </c>
      <c r="I6" t="str">
        <f t="shared" si="0"/>
        <v>休日</v>
      </c>
      <c r="J6" s="66">
        <f t="shared" si="25"/>
        <v>45769</v>
      </c>
      <c r="K6" t="str">
        <f t="shared" si="1"/>
        <v/>
      </c>
      <c r="L6" s="66">
        <f t="shared" si="26"/>
        <v>45783</v>
      </c>
      <c r="M6" t="str">
        <f t="shared" si="2"/>
        <v>休日</v>
      </c>
      <c r="N6" s="66">
        <f t="shared" si="27"/>
        <v>45799</v>
      </c>
      <c r="O6" t="str">
        <f t="shared" si="3"/>
        <v/>
      </c>
      <c r="P6" s="66">
        <f t="shared" si="28"/>
        <v>45814</v>
      </c>
      <c r="Q6" t="str">
        <f t="shared" si="4"/>
        <v/>
      </c>
      <c r="R6" s="66">
        <f t="shared" si="29"/>
        <v>45830</v>
      </c>
      <c r="S6" t="str">
        <f t="shared" si="5"/>
        <v>休日</v>
      </c>
      <c r="T6" s="66">
        <f t="shared" si="30"/>
        <v>45844</v>
      </c>
      <c r="U6" t="str">
        <f t="shared" si="6"/>
        <v>休日</v>
      </c>
      <c r="V6" s="66">
        <f t="shared" si="31"/>
        <v>45860</v>
      </c>
      <c r="W6" t="str">
        <f t="shared" si="7"/>
        <v/>
      </c>
      <c r="X6" s="66">
        <f t="shared" si="32"/>
        <v>45875</v>
      </c>
      <c r="Y6" t="str">
        <f t="shared" si="8"/>
        <v/>
      </c>
      <c r="Z6" s="66">
        <f t="shared" si="33"/>
        <v>45891</v>
      </c>
      <c r="AA6" t="str">
        <f t="shared" si="9"/>
        <v/>
      </c>
      <c r="AB6" s="66">
        <f t="shared" si="34"/>
        <v>45906</v>
      </c>
      <c r="AC6" t="str">
        <f t="shared" si="10"/>
        <v>休日</v>
      </c>
      <c r="AD6" s="66">
        <f t="shared" si="35"/>
        <v>45922</v>
      </c>
      <c r="AE6" t="str">
        <f t="shared" si="11"/>
        <v/>
      </c>
      <c r="AF6" s="66">
        <f t="shared" si="36"/>
        <v>45936</v>
      </c>
      <c r="AG6" t="str">
        <f t="shared" si="12"/>
        <v/>
      </c>
      <c r="AH6" s="66">
        <f t="shared" si="37"/>
        <v>45952</v>
      </c>
      <c r="AI6" t="str">
        <f t="shared" si="13"/>
        <v/>
      </c>
      <c r="AJ6" s="66">
        <f t="shared" si="38"/>
        <v>45967</v>
      </c>
      <c r="AK6" t="str">
        <f t="shared" si="14"/>
        <v/>
      </c>
      <c r="AL6" s="66">
        <f t="shared" si="39"/>
        <v>45983</v>
      </c>
      <c r="AM6" t="str">
        <f t="shared" si="15"/>
        <v>休日</v>
      </c>
      <c r="AN6" s="66">
        <f t="shared" si="40"/>
        <v>45997</v>
      </c>
      <c r="AO6" t="str">
        <f t="shared" si="16"/>
        <v>休日</v>
      </c>
      <c r="AP6" s="66">
        <f t="shared" si="41"/>
        <v>46013</v>
      </c>
      <c r="AQ6" t="str">
        <f t="shared" si="17"/>
        <v/>
      </c>
      <c r="AR6" s="66">
        <f t="shared" si="42"/>
        <v>46028</v>
      </c>
      <c r="AS6" t="str">
        <f t="shared" si="18"/>
        <v/>
      </c>
      <c r="AT6" s="66">
        <f t="shared" si="43"/>
        <v>46044</v>
      </c>
      <c r="AU6" t="str">
        <f t="shared" si="19"/>
        <v/>
      </c>
      <c r="AV6" s="66">
        <f t="shared" si="44"/>
        <v>46059</v>
      </c>
      <c r="AW6" t="str">
        <f t="shared" si="20"/>
        <v/>
      </c>
      <c r="AX6" s="66">
        <f t="shared" si="45"/>
        <v>46075</v>
      </c>
      <c r="AY6" t="str">
        <f t="shared" si="21"/>
        <v>休日</v>
      </c>
      <c r="AZ6" s="66">
        <f t="shared" si="46"/>
        <v>46087</v>
      </c>
      <c r="BA6" t="str">
        <f t="shared" si="22"/>
        <v/>
      </c>
      <c r="BB6" s="66">
        <f t="shared" si="47"/>
        <v>46103</v>
      </c>
      <c r="BC6" t="str">
        <f t="shared" si="23"/>
        <v>休日</v>
      </c>
    </row>
    <row r="7" spans="1:56" x14ac:dyDescent="0.15">
      <c r="B7" t="s">
        <v>25</v>
      </c>
      <c r="C7" s="67">
        <f>DATEDIF(AB1,AF1,"d")-COUNTIF(AC1:AE16,"休日")</f>
        <v>20</v>
      </c>
      <c r="E7" s="66">
        <v>45859</v>
      </c>
      <c r="F7" t="s">
        <v>54</v>
      </c>
      <c r="H7" s="66">
        <f t="shared" si="24"/>
        <v>45754</v>
      </c>
      <c r="I7" t="str">
        <f t="shared" si="0"/>
        <v/>
      </c>
      <c r="J7" s="66">
        <f t="shared" si="25"/>
        <v>45770</v>
      </c>
      <c r="K7" t="str">
        <f t="shared" si="1"/>
        <v/>
      </c>
      <c r="L7" s="66">
        <f t="shared" si="26"/>
        <v>45784</v>
      </c>
      <c r="M7" t="str">
        <f t="shared" si="2"/>
        <v/>
      </c>
      <c r="N7" s="66">
        <f t="shared" si="27"/>
        <v>45800</v>
      </c>
      <c r="O7" t="str">
        <f t="shared" si="3"/>
        <v/>
      </c>
      <c r="P7" s="66">
        <f t="shared" si="28"/>
        <v>45815</v>
      </c>
      <c r="Q7" t="str">
        <f t="shared" si="4"/>
        <v>休日</v>
      </c>
      <c r="R7" s="66">
        <f t="shared" si="29"/>
        <v>45831</v>
      </c>
      <c r="S7" t="str">
        <f t="shared" si="5"/>
        <v/>
      </c>
      <c r="T7" s="66">
        <f t="shared" si="30"/>
        <v>45845</v>
      </c>
      <c r="U7" t="str">
        <f t="shared" si="6"/>
        <v/>
      </c>
      <c r="V7" s="66">
        <f t="shared" si="31"/>
        <v>45861</v>
      </c>
      <c r="W7" t="str">
        <f t="shared" si="7"/>
        <v/>
      </c>
      <c r="X7" s="66">
        <f t="shared" si="32"/>
        <v>45876</v>
      </c>
      <c r="Y7" t="str">
        <f t="shared" si="8"/>
        <v/>
      </c>
      <c r="Z7" s="66">
        <f t="shared" si="33"/>
        <v>45892</v>
      </c>
      <c r="AA7" t="str">
        <f t="shared" si="9"/>
        <v>休日</v>
      </c>
      <c r="AB7" s="66">
        <f t="shared" si="34"/>
        <v>45907</v>
      </c>
      <c r="AC7" t="str">
        <f t="shared" si="10"/>
        <v>休日</v>
      </c>
      <c r="AD7" s="66">
        <f t="shared" si="35"/>
        <v>45923</v>
      </c>
      <c r="AE7" t="str">
        <f t="shared" si="11"/>
        <v>休日</v>
      </c>
      <c r="AF7" s="66">
        <f t="shared" si="36"/>
        <v>45937</v>
      </c>
      <c r="AG7" t="str">
        <f t="shared" si="12"/>
        <v/>
      </c>
      <c r="AH7" s="66">
        <f t="shared" si="37"/>
        <v>45953</v>
      </c>
      <c r="AI7" t="str">
        <f t="shared" si="13"/>
        <v/>
      </c>
      <c r="AJ7" s="66">
        <f t="shared" si="38"/>
        <v>45968</v>
      </c>
      <c r="AK7" t="str">
        <f t="shared" si="14"/>
        <v/>
      </c>
      <c r="AL7" s="66">
        <f t="shared" si="39"/>
        <v>45984</v>
      </c>
      <c r="AM7" t="str">
        <f t="shared" si="15"/>
        <v>休日</v>
      </c>
      <c r="AN7" s="66">
        <f t="shared" si="40"/>
        <v>45998</v>
      </c>
      <c r="AO7" t="str">
        <f t="shared" si="16"/>
        <v>休日</v>
      </c>
      <c r="AP7" s="66">
        <f t="shared" si="41"/>
        <v>46014</v>
      </c>
      <c r="AQ7" t="str">
        <f t="shared" si="17"/>
        <v/>
      </c>
      <c r="AR7" s="66">
        <f t="shared" si="42"/>
        <v>46029</v>
      </c>
      <c r="AS7" t="str">
        <f t="shared" si="18"/>
        <v/>
      </c>
      <c r="AT7" s="66">
        <f t="shared" si="43"/>
        <v>46045</v>
      </c>
      <c r="AU7" t="str">
        <f t="shared" si="19"/>
        <v/>
      </c>
      <c r="AV7" s="66">
        <f t="shared" si="44"/>
        <v>46060</v>
      </c>
      <c r="AW7" t="str">
        <f t="shared" si="20"/>
        <v>休日</v>
      </c>
      <c r="AX7" s="66">
        <f t="shared" si="45"/>
        <v>46076</v>
      </c>
      <c r="AY7" t="str">
        <f t="shared" si="21"/>
        <v>休日</v>
      </c>
      <c r="AZ7" s="66">
        <f t="shared" si="46"/>
        <v>46088</v>
      </c>
      <c r="BA7" t="str">
        <f t="shared" si="22"/>
        <v>休日</v>
      </c>
      <c r="BB7" s="66">
        <f t="shared" si="47"/>
        <v>46104</v>
      </c>
      <c r="BC7" t="str">
        <f t="shared" si="23"/>
        <v/>
      </c>
    </row>
    <row r="8" spans="1:56" x14ac:dyDescent="0.15">
      <c r="B8" t="s">
        <v>26</v>
      </c>
      <c r="C8" s="67">
        <f>DATEDIF(AF1,AJ1,"d")-COUNTIF(AG1:AI16,"休日")</f>
        <v>22</v>
      </c>
      <c r="E8" s="66">
        <v>45880</v>
      </c>
      <c r="F8" t="s">
        <v>55</v>
      </c>
      <c r="H8" s="66">
        <f t="shared" si="24"/>
        <v>45755</v>
      </c>
      <c r="I8" t="str">
        <f t="shared" si="0"/>
        <v/>
      </c>
      <c r="J8" s="66">
        <f t="shared" si="25"/>
        <v>45771</v>
      </c>
      <c r="K8" t="str">
        <f t="shared" si="1"/>
        <v/>
      </c>
      <c r="L8" s="66">
        <f t="shared" si="26"/>
        <v>45785</v>
      </c>
      <c r="M8" t="str">
        <f t="shared" si="2"/>
        <v/>
      </c>
      <c r="N8" s="66">
        <f t="shared" si="27"/>
        <v>45801</v>
      </c>
      <c r="O8" t="str">
        <f t="shared" si="3"/>
        <v>休日</v>
      </c>
      <c r="P8" s="66">
        <f t="shared" si="28"/>
        <v>45816</v>
      </c>
      <c r="Q8" t="str">
        <f t="shared" si="4"/>
        <v>休日</v>
      </c>
      <c r="R8" s="66">
        <f t="shared" si="29"/>
        <v>45832</v>
      </c>
      <c r="S8" t="str">
        <f t="shared" si="5"/>
        <v/>
      </c>
      <c r="T8" s="66">
        <f t="shared" si="30"/>
        <v>45846</v>
      </c>
      <c r="U8" t="str">
        <f t="shared" si="6"/>
        <v/>
      </c>
      <c r="V8" s="66">
        <f t="shared" si="31"/>
        <v>45862</v>
      </c>
      <c r="W8" t="str">
        <f t="shared" si="7"/>
        <v/>
      </c>
      <c r="X8" s="66">
        <f t="shared" si="32"/>
        <v>45877</v>
      </c>
      <c r="Y8" t="str">
        <f t="shared" si="8"/>
        <v/>
      </c>
      <c r="Z8" s="66">
        <f t="shared" si="33"/>
        <v>45893</v>
      </c>
      <c r="AA8" t="str">
        <f t="shared" si="9"/>
        <v>休日</v>
      </c>
      <c r="AB8" s="66">
        <f t="shared" si="34"/>
        <v>45908</v>
      </c>
      <c r="AC8" t="str">
        <f t="shared" si="10"/>
        <v/>
      </c>
      <c r="AD8" s="66">
        <f t="shared" si="35"/>
        <v>45924</v>
      </c>
      <c r="AE8" t="str">
        <f t="shared" si="11"/>
        <v/>
      </c>
      <c r="AF8" s="66">
        <f t="shared" si="36"/>
        <v>45938</v>
      </c>
      <c r="AG8" t="str">
        <f t="shared" si="12"/>
        <v/>
      </c>
      <c r="AH8" s="66">
        <f t="shared" si="37"/>
        <v>45954</v>
      </c>
      <c r="AI8" t="str">
        <f t="shared" si="13"/>
        <v/>
      </c>
      <c r="AJ8" s="66">
        <f t="shared" si="38"/>
        <v>45969</v>
      </c>
      <c r="AK8" t="str">
        <f t="shared" si="14"/>
        <v>休日</v>
      </c>
      <c r="AL8" s="66">
        <f t="shared" si="39"/>
        <v>45985</v>
      </c>
      <c r="AM8" t="str">
        <f t="shared" si="15"/>
        <v>休日</v>
      </c>
      <c r="AN8" s="66">
        <f t="shared" si="40"/>
        <v>45999</v>
      </c>
      <c r="AO8" t="str">
        <f t="shared" si="16"/>
        <v/>
      </c>
      <c r="AP8" s="66">
        <f t="shared" si="41"/>
        <v>46015</v>
      </c>
      <c r="AQ8" t="str">
        <f t="shared" si="17"/>
        <v/>
      </c>
      <c r="AR8" s="66">
        <f t="shared" si="42"/>
        <v>46030</v>
      </c>
      <c r="AS8" t="str">
        <f t="shared" si="18"/>
        <v/>
      </c>
      <c r="AT8" s="66">
        <f t="shared" si="43"/>
        <v>46046</v>
      </c>
      <c r="AU8" t="str">
        <f t="shared" si="19"/>
        <v>休日</v>
      </c>
      <c r="AV8" s="66">
        <f t="shared" si="44"/>
        <v>46061</v>
      </c>
      <c r="AW8" t="str">
        <f t="shared" si="20"/>
        <v>休日</v>
      </c>
      <c r="AX8" s="66">
        <f t="shared" si="45"/>
        <v>46077</v>
      </c>
      <c r="AY8" t="str">
        <f t="shared" si="21"/>
        <v/>
      </c>
      <c r="AZ8" s="66">
        <f t="shared" si="46"/>
        <v>46089</v>
      </c>
      <c r="BA8" t="str">
        <f t="shared" si="22"/>
        <v>休日</v>
      </c>
      <c r="BB8" s="66">
        <f t="shared" si="47"/>
        <v>46105</v>
      </c>
      <c r="BC8" t="str">
        <f t="shared" si="23"/>
        <v/>
      </c>
    </row>
    <row r="9" spans="1:56" x14ac:dyDescent="0.15">
      <c r="B9" t="s">
        <v>27</v>
      </c>
      <c r="C9" s="67">
        <f>DATEDIF(AJ1,AN1,"d")-COUNTIF(AK1:AM16,"休日")</f>
        <v>18</v>
      </c>
      <c r="E9" s="66">
        <v>45915</v>
      </c>
      <c r="F9" t="s">
        <v>56</v>
      </c>
      <c r="H9" s="66">
        <f t="shared" si="24"/>
        <v>45756</v>
      </c>
      <c r="I9" t="str">
        <f t="shared" si="0"/>
        <v/>
      </c>
      <c r="J9" s="66">
        <f t="shared" si="25"/>
        <v>45772</v>
      </c>
      <c r="K9" t="str">
        <f t="shared" si="1"/>
        <v/>
      </c>
      <c r="L9" s="66">
        <f t="shared" si="26"/>
        <v>45786</v>
      </c>
      <c r="M9" t="str">
        <f t="shared" si="2"/>
        <v/>
      </c>
      <c r="N9" s="66">
        <f t="shared" si="27"/>
        <v>45802</v>
      </c>
      <c r="O9" t="str">
        <f t="shared" si="3"/>
        <v>休日</v>
      </c>
      <c r="P9" s="66">
        <f t="shared" si="28"/>
        <v>45817</v>
      </c>
      <c r="Q9" t="str">
        <f t="shared" si="4"/>
        <v/>
      </c>
      <c r="R9" s="66">
        <f t="shared" si="29"/>
        <v>45833</v>
      </c>
      <c r="S9" t="str">
        <f t="shared" si="5"/>
        <v/>
      </c>
      <c r="T9" s="66">
        <f t="shared" si="30"/>
        <v>45847</v>
      </c>
      <c r="U9" t="str">
        <f t="shared" si="6"/>
        <v/>
      </c>
      <c r="V9" s="66">
        <f t="shared" si="31"/>
        <v>45863</v>
      </c>
      <c r="W9" t="str">
        <f t="shared" si="7"/>
        <v/>
      </c>
      <c r="X9" s="66">
        <f t="shared" si="32"/>
        <v>45878</v>
      </c>
      <c r="Y9" t="str">
        <f t="shared" si="8"/>
        <v>休日</v>
      </c>
      <c r="Z9" s="66">
        <f t="shared" si="33"/>
        <v>45894</v>
      </c>
      <c r="AA9" t="str">
        <f t="shared" si="9"/>
        <v/>
      </c>
      <c r="AB9" s="66">
        <f t="shared" si="34"/>
        <v>45909</v>
      </c>
      <c r="AC9" t="str">
        <f t="shared" si="10"/>
        <v/>
      </c>
      <c r="AD9" s="66">
        <f t="shared" si="35"/>
        <v>45925</v>
      </c>
      <c r="AE9" t="str">
        <f t="shared" si="11"/>
        <v/>
      </c>
      <c r="AF9" s="66">
        <f t="shared" si="36"/>
        <v>45939</v>
      </c>
      <c r="AG9" t="str">
        <f t="shared" si="12"/>
        <v/>
      </c>
      <c r="AH9" s="66">
        <f t="shared" si="37"/>
        <v>45955</v>
      </c>
      <c r="AI9" t="str">
        <f t="shared" si="13"/>
        <v>休日</v>
      </c>
      <c r="AJ9" s="66">
        <f t="shared" si="38"/>
        <v>45970</v>
      </c>
      <c r="AK9" t="str">
        <f t="shared" si="14"/>
        <v>休日</v>
      </c>
      <c r="AL9" s="66">
        <f t="shared" si="39"/>
        <v>45986</v>
      </c>
      <c r="AM9" t="str">
        <f t="shared" si="15"/>
        <v/>
      </c>
      <c r="AN9" s="66">
        <f t="shared" si="40"/>
        <v>46000</v>
      </c>
      <c r="AO9" t="str">
        <f t="shared" si="16"/>
        <v/>
      </c>
      <c r="AP9" s="66">
        <f t="shared" si="41"/>
        <v>46016</v>
      </c>
      <c r="AQ9" t="str">
        <f t="shared" si="17"/>
        <v/>
      </c>
      <c r="AR9" s="66">
        <f t="shared" si="42"/>
        <v>46031</v>
      </c>
      <c r="AS9" t="str">
        <f t="shared" si="18"/>
        <v/>
      </c>
      <c r="AT9" s="66">
        <f t="shared" si="43"/>
        <v>46047</v>
      </c>
      <c r="AU9" t="str">
        <f t="shared" si="19"/>
        <v>休日</v>
      </c>
      <c r="AV9" s="66">
        <f t="shared" si="44"/>
        <v>46062</v>
      </c>
      <c r="AW9" t="str">
        <f t="shared" si="20"/>
        <v/>
      </c>
      <c r="AX9" s="66">
        <f t="shared" si="45"/>
        <v>46078</v>
      </c>
      <c r="AY9" t="str">
        <f t="shared" si="21"/>
        <v/>
      </c>
      <c r="AZ9" s="66">
        <f t="shared" si="46"/>
        <v>46090</v>
      </c>
      <c r="BA9" t="str">
        <f t="shared" si="22"/>
        <v/>
      </c>
      <c r="BB9" s="66">
        <f t="shared" si="47"/>
        <v>46106</v>
      </c>
      <c r="BC9" t="str">
        <f t="shared" si="23"/>
        <v/>
      </c>
    </row>
    <row r="10" spans="1:56" x14ac:dyDescent="0.15">
      <c r="B10" t="s">
        <v>28</v>
      </c>
      <c r="C10" s="67">
        <f>DATEDIF(AN1,AR1,"d")-COUNTIF(AO1:AQ16,"休日")</f>
        <v>20</v>
      </c>
      <c r="E10" s="66">
        <v>45923</v>
      </c>
      <c r="F10" t="s">
        <v>57</v>
      </c>
      <c r="H10" s="66">
        <f t="shared" si="24"/>
        <v>45757</v>
      </c>
      <c r="I10" t="str">
        <f>IF(H10="","",IF(OR(WEEKDAY(H10)=1,WEEKDAY(H10)=7,COUNTIF($E:$E,H10)=1),"休日",""))</f>
        <v/>
      </c>
      <c r="J10" s="66">
        <f t="shared" si="25"/>
        <v>45773</v>
      </c>
      <c r="K10" t="str">
        <f t="shared" si="1"/>
        <v>休日</v>
      </c>
      <c r="L10" s="66">
        <f t="shared" si="26"/>
        <v>45787</v>
      </c>
      <c r="M10" t="str">
        <f t="shared" si="2"/>
        <v>休日</v>
      </c>
      <c r="N10" s="66">
        <f t="shared" si="27"/>
        <v>45803</v>
      </c>
      <c r="O10" t="str">
        <f t="shared" si="3"/>
        <v/>
      </c>
      <c r="P10" s="66">
        <f t="shared" si="28"/>
        <v>45818</v>
      </c>
      <c r="Q10" t="str">
        <f t="shared" si="4"/>
        <v/>
      </c>
      <c r="R10" s="66">
        <f t="shared" si="29"/>
        <v>45834</v>
      </c>
      <c r="S10" t="str">
        <f t="shared" si="5"/>
        <v/>
      </c>
      <c r="T10" s="66">
        <f t="shared" si="30"/>
        <v>45848</v>
      </c>
      <c r="U10" t="str">
        <f t="shared" si="6"/>
        <v/>
      </c>
      <c r="V10" s="66">
        <f t="shared" si="31"/>
        <v>45864</v>
      </c>
      <c r="W10" t="str">
        <f t="shared" si="7"/>
        <v>休日</v>
      </c>
      <c r="X10" s="66">
        <f t="shared" si="32"/>
        <v>45879</v>
      </c>
      <c r="Y10" t="str">
        <f t="shared" si="8"/>
        <v>休日</v>
      </c>
      <c r="Z10" s="66">
        <f t="shared" si="33"/>
        <v>45895</v>
      </c>
      <c r="AA10" t="str">
        <f t="shared" si="9"/>
        <v/>
      </c>
      <c r="AB10" s="66">
        <f t="shared" si="34"/>
        <v>45910</v>
      </c>
      <c r="AC10" t="str">
        <f t="shared" si="10"/>
        <v/>
      </c>
      <c r="AD10" s="66">
        <f t="shared" si="35"/>
        <v>45926</v>
      </c>
      <c r="AE10" t="str">
        <f t="shared" si="11"/>
        <v/>
      </c>
      <c r="AF10" s="66">
        <f t="shared" si="36"/>
        <v>45940</v>
      </c>
      <c r="AG10" t="str">
        <f t="shared" si="12"/>
        <v/>
      </c>
      <c r="AH10" s="66">
        <f t="shared" si="37"/>
        <v>45956</v>
      </c>
      <c r="AI10" t="str">
        <f t="shared" si="13"/>
        <v>休日</v>
      </c>
      <c r="AJ10" s="66">
        <f t="shared" si="38"/>
        <v>45971</v>
      </c>
      <c r="AK10" t="str">
        <f t="shared" si="14"/>
        <v/>
      </c>
      <c r="AL10" s="66">
        <f t="shared" si="39"/>
        <v>45987</v>
      </c>
      <c r="AM10" t="str">
        <f t="shared" si="15"/>
        <v/>
      </c>
      <c r="AN10" s="66">
        <f t="shared" si="40"/>
        <v>46001</v>
      </c>
      <c r="AO10" t="str">
        <f t="shared" si="16"/>
        <v/>
      </c>
      <c r="AP10" s="66">
        <f t="shared" si="41"/>
        <v>46017</v>
      </c>
      <c r="AQ10" t="str">
        <f t="shared" si="17"/>
        <v/>
      </c>
      <c r="AR10" s="66">
        <f t="shared" si="42"/>
        <v>46032</v>
      </c>
      <c r="AS10" t="str">
        <f t="shared" si="18"/>
        <v>休日</v>
      </c>
      <c r="AT10" s="66">
        <f t="shared" si="43"/>
        <v>46048</v>
      </c>
      <c r="AU10" t="str">
        <f t="shared" si="19"/>
        <v/>
      </c>
      <c r="AV10" s="66">
        <f t="shared" si="44"/>
        <v>46063</v>
      </c>
      <c r="AW10" t="str">
        <f t="shared" si="20"/>
        <v/>
      </c>
      <c r="AX10" s="66">
        <f t="shared" si="45"/>
        <v>46079</v>
      </c>
      <c r="AY10" t="str">
        <f t="shared" si="21"/>
        <v/>
      </c>
      <c r="AZ10" s="66">
        <f t="shared" si="46"/>
        <v>46091</v>
      </c>
      <c r="BA10" t="str">
        <f t="shared" si="22"/>
        <v/>
      </c>
      <c r="BB10" s="66">
        <f t="shared" si="47"/>
        <v>46107</v>
      </c>
      <c r="BC10" t="str">
        <f t="shared" si="23"/>
        <v/>
      </c>
    </row>
    <row r="11" spans="1:56" x14ac:dyDescent="0.15">
      <c r="B11" t="s">
        <v>29</v>
      </c>
      <c r="C11" s="67">
        <f>DATEDIF(AR1,AV1,"d")-COUNTIF(AS1:AU16,"休日")</f>
        <v>19</v>
      </c>
      <c r="E11" s="66">
        <v>45943</v>
      </c>
      <c r="F11" t="s">
        <v>67</v>
      </c>
      <c r="H11" s="66">
        <f t="shared" si="24"/>
        <v>45758</v>
      </c>
      <c r="I11" t="str">
        <f t="shared" si="0"/>
        <v/>
      </c>
      <c r="J11" s="66">
        <f t="shared" si="25"/>
        <v>45774</v>
      </c>
      <c r="K11" t="str">
        <f t="shared" si="1"/>
        <v>休日</v>
      </c>
      <c r="L11" s="66">
        <f t="shared" si="26"/>
        <v>45788</v>
      </c>
      <c r="M11" t="str">
        <f t="shared" si="2"/>
        <v>休日</v>
      </c>
      <c r="N11" s="66">
        <f t="shared" si="27"/>
        <v>45804</v>
      </c>
      <c r="O11" t="str">
        <f t="shared" si="3"/>
        <v/>
      </c>
      <c r="P11" s="66">
        <f t="shared" si="28"/>
        <v>45819</v>
      </c>
      <c r="Q11" t="str">
        <f t="shared" si="4"/>
        <v/>
      </c>
      <c r="R11" s="66">
        <f t="shared" si="29"/>
        <v>45835</v>
      </c>
      <c r="S11" t="str">
        <f t="shared" si="5"/>
        <v/>
      </c>
      <c r="T11" s="66">
        <f t="shared" si="30"/>
        <v>45849</v>
      </c>
      <c r="U11" t="str">
        <f t="shared" si="6"/>
        <v/>
      </c>
      <c r="V11" s="66">
        <f t="shared" si="31"/>
        <v>45865</v>
      </c>
      <c r="W11" t="str">
        <f t="shared" si="7"/>
        <v>休日</v>
      </c>
      <c r="X11" s="66">
        <f t="shared" si="32"/>
        <v>45880</v>
      </c>
      <c r="Y11" t="str">
        <f t="shared" si="8"/>
        <v>休日</v>
      </c>
      <c r="Z11" s="66">
        <f t="shared" si="33"/>
        <v>45896</v>
      </c>
      <c r="AA11" t="str">
        <f t="shared" si="9"/>
        <v/>
      </c>
      <c r="AB11" s="66">
        <f t="shared" si="34"/>
        <v>45911</v>
      </c>
      <c r="AC11" t="str">
        <f t="shared" si="10"/>
        <v/>
      </c>
      <c r="AD11" s="66">
        <f t="shared" si="35"/>
        <v>45927</v>
      </c>
      <c r="AE11" t="str">
        <f t="shared" si="11"/>
        <v>休日</v>
      </c>
      <c r="AF11" s="66">
        <f t="shared" si="36"/>
        <v>45941</v>
      </c>
      <c r="AG11" t="str">
        <f t="shared" si="12"/>
        <v>休日</v>
      </c>
      <c r="AH11" s="66">
        <f t="shared" si="37"/>
        <v>45957</v>
      </c>
      <c r="AI11" t="str">
        <f t="shared" si="13"/>
        <v/>
      </c>
      <c r="AJ11" s="66">
        <f t="shared" si="38"/>
        <v>45972</v>
      </c>
      <c r="AK11" t="str">
        <f t="shared" si="14"/>
        <v/>
      </c>
      <c r="AL11" s="66">
        <f t="shared" si="39"/>
        <v>45988</v>
      </c>
      <c r="AM11" t="str">
        <f t="shared" si="15"/>
        <v/>
      </c>
      <c r="AN11" s="66">
        <f t="shared" si="40"/>
        <v>46002</v>
      </c>
      <c r="AO11" t="str">
        <f t="shared" si="16"/>
        <v/>
      </c>
      <c r="AP11" s="66">
        <f t="shared" si="41"/>
        <v>46018</v>
      </c>
      <c r="AQ11" t="str">
        <f t="shared" si="17"/>
        <v>休日</v>
      </c>
      <c r="AR11" s="66">
        <f t="shared" si="42"/>
        <v>46033</v>
      </c>
      <c r="AS11" t="str">
        <f t="shared" si="18"/>
        <v>休日</v>
      </c>
      <c r="AT11" s="66">
        <f t="shared" si="43"/>
        <v>46049</v>
      </c>
      <c r="AU11" t="str">
        <f t="shared" si="19"/>
        <v/>
      </c>
      <c r="AV11" s="66">
        <f t="shared" si="44"/>
        <v>46064</v>
      </c>
      <c r="AW11" t="str">
        <f t="shared" si="20"/>
        <v>休日</v>
      </c>
      <c r="AX11" s="66">
        <f t="shared" si="45"/>
        <v>46080</v>
      </c>
      <c r="AY11" t="str">
        <f t="shared" si="21"/>
        <v/>
      </c>
      <c r="AZ11" s="66">
        <f t="shared" si="46"/>
        <v>46092</v>
      </c>
      <c r="BA11" t="str">
        <f t="shared" si="22"/>
        <v/>
      </c>
      <c r="BB11" s="66">
        <f t="shared" si="47"/>
        <v>46108</v>
      </c>
      <c r="BC11" t="str">
        <f t="shared" si="23"/>
        <v/>
      </c>
    </row>
    <row r="12" spans="1:56" x14ac:dyDescent="0.15">
      <c r="B12" t="s">
        <v>30</v>
      </c>
      <c r="C12" s="67">
        <f>DATEDIF(AV1,AZ1,"d")-COUNTIF(AW1:AY16,"休日")</f>
        <v>18</v>
      </c>
      <c r="E12" s="66">
        <v>45964</v>
      </c>
      <c r="F12" t="s">
        <v>58</v>
      </c>
      <c r="H12" s="66">
        <f t="shared" si="24"/>
        <v>45759</v>
      </c>
      <c r="I12" t="str">
        <f t="shared" si="0"/>
        <v>休日</v>
      </c>
      <c r="J12" s="66">
        <f t="shared" si="25"/>
        <v>45775</v>
      </c>
      <c r="K12" t="str">
        <f t="shared" si="1"/>
        <v/>
      </c>
      <c r="L12" s="66">
        <f t="shared" si="26"/>
        <v>45789</v>
      </c>
      <c r="M12" t="str">
        <f t="shared" si="2"/>
        <v/>
      </c>
      <c r="N12" s="66">
        <f t="shared" si="27"/>
        <v>45805</v>
      </c>
      <c r="O12" t="str">
        <f t="shared" si="3"/>
        <v/>
      </c>
      <c r="P12" s="66">
        <f t="shared" si="28"/>
        <v>45820</v>
      </c>
      <c r="Q12" t="str">
        <f t="shared" si="4"/>
        <v/>
      </c>
      <c r="R12" s="66">
        <f t="shared" si="29"/>
        <v>45836</v>
      </c>
      <c r="S12" t="str">
        <f t="shared" si="5"/>
        <v>休日</v>
      </c>
      <c r="T12" s="66">
        <f t="shared" si="30"/>
        <v>45850</v>
      </c>
      <c r="U12" t="str">
        <f t="shared" si="6"/>
        <v>休日</v>
      </c>
      <c r="V12" s="66">
        <f t="shared" si="31"/>
        <v>45866</v>
      </c>
      <c r="W12" t="str">
        <f t="shared" si="7"/>
        <v/>
      </c>
      <c r="X12" s="66">
        <f t="shared" si="32"/>
        <v>45881</v>
      </c>
      <c r="Y12" t="str">
        <f t="shared" si="8"/>
        <v/>
      </c>
      <c r="Z12" s="66">
        <f t="shared" si="33"/>
        <v>45897</v>
      </c>
      <c r="AA12" t="str">
        <f t="shared" si="9"/>
        <v/>
      </c>
      <c r="AB12" s="66">
        <f t="shared" si="34"/>
        <v>45912</v>
      </c>
      <c r="AC12" t="str">
        <f t="shared" si="10"/>
        <v/>
      </c>
      <c r="AD12" s="66">
        <f t="shared" si="35"/>
        <v>45928</v>
      </c>
      <c r="AE12" t="str">
        <f t="shared" si="11"/>
        <v>休日</v>
      </c>
      <c r="AF12" s="66">
        <f t="shared" si="36"/>
        <v>45942</v>
      </c>
      <c r="AG12" t="str">
        <f t="shared" si="12"/>
        <v>休日</v>
      </c>
      <c r="AH12" s="66">
        <f t="shared" si="37"/>
        <v>45958</v>
      </c>
      <c r="AI12" t="str">
        <f t="shared" si="13"/>
        <v/>
      </c>
      <c r="AJ12" s="66">
        <f t="shared" si="38"/>
        <v>45973</v>
      </c>
      <c r="AK12" t="str">
        <f t="shared" si="14"/>
        <v/>
      </c>
      <c r="AL12" s="66">
        <f t="shared" si="39"/>
        <v>45989</v>
      </c>
      <c r="AM12" t="str">
        <f t="shared" si="15"/>
        <v/>
      </c>
      <c r="AN12" s="66">
        <f t="shared" si="40"/>
        <v>46003</v>
      </c>
      <c r="AO12" t="str">
        <f t="shared" si="16"/>
        <v/>
      </c>
      <c r="AP12" s="66">
        <f t="shared" si="41"/>
        <v>46019</v>
      </c>
      <c r="AQ12" t="str">
        <f t="shared" si="17"/>
        <v>休日</v>
      </c>
      <c r="AR12" s="66">
        <f t="shared" si="42"/>
        <v>46034</v>
      </c>
      <c r="AS12" t="str">
        <f t="shared" si="18"/>
        <v>休日</v>
      </c>
      <c r="AT12" s="66">
        <f t="shared" si="43"/>
        <v>46050</v>
      </c>
      <c r="AU12" t="str">
        <f t="shared" si="19"/>
        <v/>
      </c>
      <c r="AV12" s="66">
        <f t="shared" si="44"/>
        <v>46065</v>
      </c>
      <c r="AW12" t="str">
        <f t="shared" si="20"/>
        <v/>
      </c>
      <c r="AX12" s="66">
        <f t="shared" si="45"/>
        <v>46081</v>
      </c>
      <c r="AY12" t="str">
        <f t="shared" si="21"/>
        <v>休日</v>
      </c>
      <c r="AZ12" s="66">
        <f t="shared" si="46"/>
        <v>46093</v>
      </c>
      <c r="BA12" t="str">
        <f t="shared" si="22"/>
        <v/>
      </c>
      <c r="BB12" s="66">
        <f t="shared" si="47"/>
        <v>46109</v>
      </c>
      <c r="BC12" t="str">
        <f t="shared" si="23"/>
        <v>休日</v>
      </c>
    </row>
    <row r="13" spans="1:56" x14ac:dyDescent="0.15">
      <c r="B13" t="s">
        <v>31</v>
      </c>
      <c r="C13" s="67">
        <f>DATEDIF(AZ1,BD1,"d")-COUNTIF(BA1:BC16,"休日")</f>
        <v>21</v>
      </c>
      <c r="E13" s="66">
        <v>45984</v>
      </c>
      <c r="F13" t="s">
        <v>59</v>
      </c>
      <c r="H13" s="66">
        <f t="shared" si="24"/>
        <v>45760</v>
      </c>
      <c r="I13" t="str">
        <f t="shared" si="0"/>
        <v>休日</v>
      </c>
      <c r="J13" s="66">
        <f t="shared" si="25"/>
        <v>45776</v>
      </c>
      <c r="K13" t="str">
        <f t="shared" si="1"/>
        <v>休日</v>
      </c>
      <c r="L13" s="66">
        <f t="shared" si="26"/>
        <v>45790</v>
      </c>
      <c r="M13" t="str">
        <f t="shared" si="2"/>
        <v/>
      </c>
      <c r="N13" s="66">
        <f t="shared" si="27"/>
        <v>45806</v>
      </c>
      <c r="O13" t="str">
        <f t="shared" si="3"/>
        <v/>
      </c>
      <c r="P13" s="66">
        <f t="shared" si="28"/>
        <v>45821</v>
      </c>
      <c r="Q13" t="str">
        <f t="shared" si="4"/>
        <v/>
      </c>
      <c r="R13" s="66">
        <f t="shared" si="29"/>
        <v>45837</v>
      </c>
      <c r="S13" t="str">
        <f t="shared" si="5"/>
        <v>休日</v>
      </c>
      <c r="T13" s="66">
        <f t="shared" si="30"/>
        <v>45851</v>
      </c>
      <c r="U13" t="str">
        <f t="shared" si="6"/>
        <v>休日</v>
      </c>
      <c r="V13" s="66">
        <f t="shared" si="31"/>
        <v>45867</v>
      </c>
      <c r="W13" t="str">
        <f t="shared" si="7"/>
        <v/>
      </c>
      <c r="X13" s="66">
        <f t="shared" si="32"/>
        <v>45882</v>
      </c>
      <c r="Y13" t="str">
        <f t="shared" si="8"/>
        <v/>
      </c>
      <c r="Z13" s="66">
        <f t="shared" si="33"/>
        <v>45898</v>
      </c>
      <c r="AA13" t="str">
        <f t="shared" si="9"/>
        <v/>
      </c>
      <c r="AB13" s="66">
        <f t="shared" si="34"/>
        <v>45913</v>
      </c>
      <c r="AC13" t="str">
        <f t="shared" si="10"/>
        <v>休日</v>
      </c>
      <c r="AD13" s="66">
        <f t="shared" si="35"/>
        <v>45929</v>
      </c>
      <c r="AE13" t="str">
        <f t="shared" si="11"/>
        <v/>
      </c>
      <c r="AF13" s="66">
        <f t="shared" si="36"/>
        <v>45943</v>
      </c>
      <c r="AG13" t="str">
        <f t="shared" si="12"/>
        <v>休日</v>
      </c>
      <c r="AH13" s="66">
        <f t="shared" si="37"/>
        <v>45959</v>
      </c>
      <c r="AI13" t="str">
        <f t="shared" si="13"/>
        <v/>
      </c>
      <c r="AJ13" s="66">
        <f t="shared" si="38"/>
        <v>45974</v>
      </c>
      <c r="AK13" t="str">
        <f t="shared" si="14"/>
        <v/>
      </c>
      <c r="AL13" s="66">
        <f t="shared" si="39"/>
        <v>45990</v>
      </c>
      <c r="AM13" t="str">
        <f t="shared" si="15"/>
        <v>休日</v>
      </c>
      <c r="AN13" s="66">
        <f t="shared" si="40"/>
        <v>46004</v>
      </c>
      <c r="AO13" t="str">
        <f t="shared" si="16"/>
        <v>休日</v>
      </c>
      <c r="AP13" s="66">
        <f t="shared" si="41"/>
        <v>46020</v>
      </c>
      <c r="AQ13" t="str">
        <f t="shared" si="17"/>
        <v>休日</v>
      </c>
      <c r="AR13" s="66">
        <f t="shared" si="42"/>
        <v>46035</v>
      </c>
      <c r="AS13" t="str">
        <f t="shared" si="18"/>
        <v/>
      </c>
      <c r="AT13" s="66">
        <f t="shared" si="43"/>
        <v>46051</v>
      </c>
      <c r="AU13" t="str">
        <f t="shared" si="19"/>
        <v/>
      </c>
      <c r="AV13" s="66">
        <f t="shared" si="44"/>
        <v>46066</v>
      </c>
      <c r="AW13" t="str">
        <f t="shared" si="20"/>
        <v/>
      </c>
      <c r="AX13" s="66" t="str">
        <f t="shared" si="45"/>
        <v/>
      </c>
      <c r="AY13" t="str">
        <f t="shared" si="21"/>
        <v/>
      </c>
      <c r="AZ13" s="66">
        <f t="shared" si="46"/>
        <v>46094</v>
      </c>
      <c r="BA13" t="str">
        <f t="shared" si="22"/>
        <v/>
      </c>
      <c r="BB13" s="66">
        <f t="shared" si="47"/>
        <v>46110</v>
      </c>
      <c r="BC13" t="str">
        <f t="shared" si="23"/>
        <v>休日</v>
      </c>
    </row>
    <row r="14" spans="1:56" x14ac:dyDescent="0.15">
      <c r="E14" s="66">
        <v>45985</v>
      </c>
      <c r="F14" t="s">
        <v>68</v>
      </c>
      <c r="H14" s="66">
        <f t="shared" si="24"/>
        <v>45761</v>
      </c>
      <c r="I14" t="str">
        <f t="shared" si="0"/>
        <v/>
      </c>
      <c r="J14" s="66">
        <f t="shared" si="25"/>
        <v>45777</v>
      </c>
      <c r="K14" t="str">
        <f t="shared" si="1"/>
        <v/>
      </c>
      <c r="L14" s="66">
        <f t="shared" si="26"/>
        <v>45791</v>
      </c>
      <c r="M14" t="str">
        <f t="shared" si="2"/>
        <v/>
      </c>
      <c r="N14" s="66">
        <f t="shared" si="27"/>
        <v>45807</v>
      </c>
      <c r="O14" t="str">
        <f t="shared" si="3"/>
        <v/>
      </c>
      <c r="P14" s="66">
        <f t="shared" si="28"/>
        <v>45822</v>
      </c>
      <c r="Q14" t="str">
        <f t="shared" si="4"/>
        <v>休日</v>
      </c>
      <c r="R14" s="66">
        <f t="shared" si="29"/>
        <v>45838</v>
      </c>
      <c r="S14" t="str">
        <f t="shared" si="5"/>
        <v/>
      </c>
      <c r="T14" s="66">
        <f t="shared" si="30"/>
        <v>45852</v>
      </c>
      <c r="U14" t="str">
        <f t="shared" si="6"/>
        <v/>
      </c>
      <c r="V14" s="66">
        <f t="shared" si="31"/>
        <v>45868</v>
      </c>
      <c r="W14" t="str">
        <f t="shared" si="7"/>
        <v/>
      </c>
      <c r="X14" s="66">
        <f t="shared" si="32"/>
        <v>45883</v>
      </c>
      <c r="Y14" t="str">
        <f t="shared" si="8"/>
        <v/>
      </c>
      <c r="Z14" s="66">
        <f t="shared" si="33"/>
        <v>45899</v>
      </c>
      <c r="AA14" t="str">
        <f t="shared" si="9"/>
        <v>休日</v>
      </c>
      <c r="AB14" s="66">
        <f t="shared" si="34"/>
        <v>45914</v>
      </c>
      <c r="AC14" t="str">
        <f t="shared" si="10"/>
        <v>休日</v>
      </c>
      <c r="AD14" s="66">
        <f t="shared" si="35"/>
        <v>45930</v>
      </c>
      <c r="AE14" t="str">
        <f t="shared" si="11"/>
        <v/>
      </c>
      <c r="AF14" s="66">
        <f t="shared" si="36"/>
        <v>45944</v>
      </c>
      <c r="AG14" t="str">
        <f t="shared" si="12"/>
        <v/>
      </c>
      <c r="AH14" s="66">
        <f t="shared" si="37"/>
        <v>45960</v>
      </c>
      <c r="AI14" t="str">
        <f t="shared" si="13"/>
        <v/>
      </c>
      <c r="AJ14" s="66">
        <f t="shared" si="38"/>
        <v>45975</v>
      </c>
      <c r="AK14" t="str">
        <f t="shared" si="14"/>
        <v/>
      </c>
      <c r="AL14" s="66">
        <f t="shared" si="39"/>
        <v>45991</v>
      </c>
      <c r="AM14" t="str">
        <f t="shared" si="15"/>
        <v>休日</v>
      </c>
      <c r="AN14" s="66">
        <f t="shared" si="40"/>
        <v>46005</v>
      </c>
      <c r="AO14" t="str">
        <f t="shared" si="16"/>
        <v>休日</v>
      </c>
      <c r="AP14" s="66">
        <f t="shared" si="41"/>
        <v>46021</v>
      </c>
      <c r="AQ14" t="str">
        <f t="shared" si="17"/>
        <v>休日</v>
      </c>
      <c r="AR14" s="66">
        <f t="shared" si="42"/>
        <v>46036</v>
      </c>
      <c r="AS14" t="str">
        <f t="shared" si="18"/>
        <v/>
      </c>
      <c r="AT14" s="66">
        <f t="shared" si="43"/>
        <v>46052</v>
      </c>
      <c r="AU14" t="str">
        <f t="shared" si="19"/>
        <v/>
      </c>
      <c r="AV14" s="66">
        <f t="shared" si="44"/>
        <v>46067</v>
      </c>
      <c r="AW14" t="str">
        <f t="shared" si="20"/>
        <v>休日</v>
      </c>
      <c r="AX14" s="66" t="str">
        <f t="shared" si="45"/>
        <v/>
      </c>
      <c r="AY14" t="str">
        <f t="shared" si="21"/>
        <v/>
      </c>
      <c r="AZ14" s="66">
        <f t="shared" si="46"/>
        <v>46095</v>
      </c>
      <c r="BA14" t="str">
        <f t="shared" si="22"/>
        <v>休日</v>
      </c>
      <c r="BB14" s="66">
        <f t="shared" si="47"/>
        <v>46111</v>
      </c>
      <c r="BC14" t="str">
        <f t="shared" si="23"/>
        <v/>
      </c>
    </row>
    <row r="15" spans="1:56" x14ac:dyDescent="0.15">
      <c r="E15" s="66">
        <v>46020</v>
      </c>
      <c r="H15" s="66">
        <f t="shared" si="24"/>
        <v>45762</v>
      </c>
      <c r="I15" t="str">
        <f t="shared" si="0"/>
        <v/>
      </c>
      <c r="J15" s="66" t="str">
        <f t="shared" si="25"/>
        <v/>
      </c>
      <c r="K15" t="str">
        <f t="shared" si="1"/>
        <v/>
      </c>
      <c r="L15" s="66">
        <f t="shared" si="26"/>
        <v>45792</v>
      </c>
      <c r="M15" t="str">
        <f t="shared" si="2"/>
        <v/>
      </c>
      <c r="N15" s="66">
        <f t="shared" si="27"/>
        <v>45808</v>
      </c>
      <c r="O15" t="str">
        <f t="shared" si="3"/>
        <v>休日</v>
      </c>
      <c r="P15" s="66">
        <f t="shared" si="28"/>
        <v>45823</v>
      </c>
      <c r="Q15" t="str">
        <f t="shared" si="4"/>
        <v>休日</v>
      </c>
      <c r="R15" s="66" t="str">
        <f t="shared" si="29"/>
        <v/>
      </c>
      <c r="S15" t="str">
        <f t="shared" si="5"/>
        <v/>
      </c>
      <c r="T15" s="66">
        <f t="shared" si="30"/>
        <v>45853</v>
      </c>
      <c r="U15" t="str">
        <f t="shared" si="6"/>
        <v/>
      </c>
      <c r="V15" s="66">
        <f t="shared" si="31"/>
        <v>45869</v>
      </c>
      <c r="W15" t="str">
        <f t="shared" si="7"/>
        <v/>
      </c>
      <c r="X15" s="66">
        <f t="shared" si="32"/>
        <v>45884</v>
      </c>
      <c r="Y15" t="str">
        <f t="shared" si="8"/>
        <v/>
      </c>
      <c r="Z15" s="66">
        <f t="shared" si="33"/>
        <v>45900</v>
      </c>
      <c r="AA15" t="str">
        <f t="shared" si="9"/>
        <v>休日</v>
      </c>
      <c r="AB15" s="66">
        <f t="shared" si="34"/>
        <v>45915</v>
      </c>
      <c r="AC15" t="str">
        <f t="shared" si="10"/>
        <v>休日</v>
      </c>
      <c r="AD15" s="66" t="str">
        <f t="shared" si="35"/>
        <v/>
      </c>
      <c r="AE15" t="str">
        <f t="shared" si="11"/>
        <v/>
      </c>
      <c r="AF15" s="66">
        <f t="shared" si="36"/>
        <v>45945</v>
      </c>
      <c r="AG15" t="str">
        <f t="shared" si="12"/>
        <v/>
      </c>
      <c r="AH15" s="66">
        <f t="shared" si="37"/>
        <v>45961</v>
      </c>
      <c r="AI15" t="str">
        <f t="shared" si="13"/>
        <v/>
      </c>
      <c r="AJ15" s="66">
        <f t="shared" si="38"/>
        <v>45976</v>
      </c>
      <c r="AK15" t="str">
        <f t="shared" si="14"/>
        <v>休日</v>
      </c>
      <c r="AL15" s="66" t="str">
        <f t="shared" si="39"/>
        <v/>
      </c>
      <c r="AM15" t="str">
        <f t="shared" si="15"/>
        <v/>
      </c>
      <c r="AN15" s="66">
        <f t="shared" si="40"/>
        <v>46006</v>
      </c>
      <c r="AO15" t="str">
        <f t="shared" si="16"/>
        <v/>
      </c>
      <c r="AP15" s="66">
        <f t="shared" si="41"/>
        <v>46022</v>
      </c>
      <c r="AQ15" t="str">
        <f t="shared" si="17"/>
        <v>休日</v>
      </c>
      <c r="AR15" s="66">
        <f t="shared" si="42"/>
        <v>46037</v>
      </c>
      <c r="AS15" t="str">
        <f t="shared" si="18"/>
        <v/>
      </c>
      <c r="AT15" s="66">
        <f t="shared" si="43"/>
        <v>46053</v>
      </c>
      <c r="AU15" t="str">
        <f t="shared" si="19"/>
        <v>休日</v>
      </c>
      <c r="AV15" s="66">
        <f t="shared" si="44"/>
        <v>46068</v>
      </c>
      <c r="AW15" t="str">
        <f t="shared" si="20"/>
        <v>休日</v>
      </c>
      <c r="AX15" s="66" t="str">
        <f t="shared" si="45"/>
        <v/>
      </c>
      <c r="AY15" t="str">
        <f t="shared" si="21"/>
        <v/>
      </c>
      <c r="AZ15" s="66">
        <f t="shared" si="46"/>
        <v>46096</v>
      </c>
      <c r="BA15" t="str">
        <f t="shared" si="22"/>
        <v>休日</v>
      </c>
      <c r="BB15" s="66">
        <f t="shared" si="47"/>
        <v>46112</v>
      </c>
      <c r="BC15" t="str">
        <f t="shared" si="23"/>
        <v/>
      </c>
    </row>
    <row r="16" spans="1:56" x14ac:dyDescent="0.15">
      <c r="E16" s="66">
        <v>46021</v>
      </c>
      <c r="H16" s="66">
        <f t="shared" si="24"/>
        <v>45763</v>
      </c>
      <c r="I16" t="str">
        <f t="shared" si="0"/>
        <v/>
      </c>
      <c r="J16" s="66" t="str">
        <f t="shared" si="25"/>
        <v/>
      </c>
      <c r="K16" t="str">
        <f t="shared" si="1"/>
        <v/>
      </c>
      <c r="L16" s="66">
        <f t="shared" si="26"/>
        <v>45793</v>
      </c>
      <c r="M16" t="str">
        <f t="shared" si="2"/>
        <v/>
      </c>
      <c r="N16" s="66" t="str">
        <f t="shared" si="27"/>
        <v/>
      </c>
      <c r="O16" t="str">
        <f t="shared" si="3"/>
        <v/>
      </c>
      <c r="P16" s="66">
        <f t="shared" si="28"/>
        <v>45824</v>
      </c>
      <c r="Q16" t="str">
        <f t="shared" si="4"/>
        <v/>
      </c>
      <c r="R16" s="66" t="str">
        <f t="shared" si="29"/>
        <v/>
      </c>
      <c r="S16" t="str">
        <f t="shared" si="5"/>
        <v/>
      </c>
      <c r="T16" s="66">
        <f t="shared" si="30"/>
        <v>45854</v>
      </c>
      <c r="U16" t="str">
        <f t="shared" si="6"/>
        <v/>
      </c>
      <c r="V16" s="66" t="str">
        <f t="shared" si="31"/>
        <v/>
      </c>
      <c r="W16" t="str">
        <f t="shared" si="7"/>
        <v/>
      </c>
      <c r="X16" s="66">
        <f t="shared" si="32"/>
        <v>45885</v>
      </c>
      <c r="Y16" t="str">
        <f t="shared" si="8"/>
        <v>休日</v>
      </c>
      <c r="Z16" s="66" t="str">
        <f t="shared" si="33"/>
        <v/>
      </c>
      <c r="AA16" t="str">
        <f t="shared" si="9"/>
        <v/>
      </c>
      <c r="AB16" s="66">
        <f t="shared" si="34"/>
        <v>45916</v>
      </c>
      <c r="AC16" t="str">
        <f t="shared" si="10"/>
        <v/>
      </c>
      <c r="AD16" s="66" t="str">
        <f t="shared" si="35"/>
        <v/>
      </c>
      <c r="AE16" t="str">
        <f t="shared" si="11"/>
        <v/>
      </c>
      <c r="AF16" s="66">
        <f t="shared" si="36"/>
        <v>45946</v>
      </c>
      <c r="AG16" t="str">
        <f t="shared" si="12"/>
        <v/>
      </c>
      <c r="AH16" s="66" t="str">
        <f t="shared" si="37"/>
        <v/>
      </c>
      <c r="AI16" t="str">
        <f t="shared" si="13"/>
        <v/>
      </c>
      <c r="AJ16" s="66">
        <f t="shared" si="38"/>
        <v>45977</v>
      </c>
      <c r="AK16" t="str">
        <f t="shared" si="14"/>
        <v>休日</v>
      </c>
      <c r="AL16" s="66" t="str">
        <f t="shared" si="39"/>
        <v/>
      </c>
      <c r="AM16" t="str">
        <f t="shared" si="15"/>
        <v/>
      </c>
      <c r="AN16" s="66">
        <f t="shared" si="40"/>
        <v>46007</v>
      </c>
      <c r="AO16" t="str">
        <f t="shared" si="16"/>
        <v/>
      </c>
      <c r="AP16" s="66" t="str">
        <f t="shared" si="41"/>
        <v/>
      </c>
      <c r="AQ16" t="str">
        <f t="shared" si="17"/>
        <v/>
      </c>
      <c r="AR16" s="66">
        <f t="shared" si="42"/>
        <v>46038</v>
      </c>
      <c r="AS16" t="str">
        <f t="shared" si="18"/>
        <v/>
      </c>
      <c r="AT16" s="66" t="str">
        <f t="shared" si="43"/>
        <v/>
      </c>
      <c r="AU16" t="str">
        <f t="shared" si="19"/>
        <v/>
      </c>
      <c r="AV16" s="66">
        <f t="shared" si="44"/>
        <v>46069</v>
      </c>
      <c r="AW16" t="str">
        <f t="shared" si="20"/>
        <v/>
      </c>
      <c r="AX16" s="66" t="str">
        <f t="shared" si="45"/>
        <v/>
      </c>
      <c r="AY16" t="str">
        <f t="shared" si="21"/>
        <v/>
      </c>
      <c r="AZ16" s="66">
        <f t="shared" si="46"/>
        <v>46097</v>
      </c>
      <c r="BA16" t="str">
        <f t="shared" si="22"/>
        <v/>
      </c>
      <c r="BB16" s="66" t="str">
        <f t="shared" si="47"/>
        <v/>
      </c>
      <c r="BC16" t="str">
        <f t="shared" si="23"/>
        <v/>
      </c>
    </row>
    <row r="17" spans="5:32" x14ac:dyDescent="0.15">
      <c r="E17" s="66">
        <v>46022</v>
      </c>
      <c r="H17" s="66"/>
      <c r="L17" s="66"/>
      <c r="N17" s="66"/>
      <c r="P17" s="66"/>
      <c r="R17" s="66"/>
      <c r="T17" s="66"/>
      <c r="V17" s="66"/>
      <c r="X17" s="66"/>
      <c r="Z17" s="66"/>
      <c r="AB17" s="66"/>
      <c r="AD17" s="66"/>
      <c r="AF17" s="66"/>
    </row>
    <row r="18" spans="5:32" x14ac:dyDescent="0.15">
      <c r="E18" s="66">
        <v>46023</v>
      </c>
      <c r="F18" t="s">
        <v>60</v>
      </c>
      <c r="H18" s="66"/>
      <c r="L18" s="66"/>
      <c r="N18" s="66"/>
      <c r="P18" s="66"/>
      <c r="R18" s="66"/>
      <c r="T18" s="66"/>
      <c r="V18" s="66"/>
      <c r="X18" s="66"/>
      <c r="Z18" s="66"/>
      <c r="AB18" s="66"/>
      <c r="AD18" s="66"/>
      <c r="AF18" s="66"/>
    </row>
    <row r="19" spans="5:32" x14ac:dyDescent="0.15">
      <c r="E19" s="66">
        <v>46024</v>
      </c>
      <c r="H19" s="66"/>
      <c r="L19" s="66"/>
      <c r="N19" s="66"/>
      <c r="P19" s="66"/>
      <c r="R19" s="66"/>
      <c r="T19" s="66"/>
      <c r="V19" s="66"/>
      <c r="X19" s="66"/>
      <c r="Z19" s="66"/>
      <c r="AB19" s="66"/>
      <c r="AD19" s="66"/>
      <c r="AF19" s="66"/>
    </row>
    <row r="20" spans="5:32" x14ac:dyDescent="0.15">
      <c r="E20" s="66">
        <v>46025</v>
      </c>
      <c r="H20" s="66"/>
      <c r="L20" s="66"/>
      <c r="N20" s="66"/>
      <c r="P20" s="66"/>
      <c r="R20" s="66"/>
      <c r="T20" s="66"/>
      <c r="V20" s="66"/>
      <c r="X20" s="66"/>
      <c r="Z20" s="66"/>
      <c r="AB20" s="66"/>
      <c r="AD20" s="66"/>
      <c r="AF20" s="66"/>
    </row>
    <row r="21" spans="5:32" x14ac:dyDescent="0.15">
      <c r="E21" s="66">
        <v>46034</v>
      </c>
      <c r="F21" t="s">
        <v>61</v>
      </c>
      <c r="H21" s="66"/>
      <c r="L21" s="66"/>
      <c r="N21" s="66"/>
      <c r="P21" s="66"/>
      <c r="R21" s="66"/>
      <c r="T21" s="66"/>
      <c r="V21" s="66"/>
      <c r="X21" s="66"/>
      <c r="Z21" s="66"/>
      <c r="AB21" s="66"/>
      <c r="AD21" s="66"/>
      <c r="AF21" s="66"/>
    </row>
    <row r="22" spans="5:32" x14ac:dyDescent="0.15">
      <c r="E22" s="66">
        <v>46064</v>
      </c>
      <c r="F22" t="s">
        <v>62</v>
      </c>
      <c r="H22" s="66"/>
      <c r="L22" s="66"/>
      <c r="N22" s="66"/>
      <c r="P22" s="66"/>
      <c r="R22" s="66"/>
      <c r="T22" s="66"/>
      <c r="V22" s="66"/>
      <c r="X22" s="66"/>
      <c r="Z22" s="66"/>
      <c r="AB22" s="66"/>
      <c r="AD22" s="66"/>
      <c r="AF22" s="66"/>
    </row>
    <row r="23" spans="5:32" x14ac:dyDescent="0.15">
      <c r="E23" s="66">
        <v>46076</v>
      </c>
      <c r="F23" t="s">
        <v>63</v>
      </c>
      <c r="H23" s="66"/>
      <c r="L23" s="66"/>
      <c r="N23" s="66"/>
      <c r="P23" s="66"/>
      <c r="R23" s="66"/>
      <c r="T23" s="66"/>
      <c r="V23" s="66"/>
      <c r="X23" s="66"/>
      <c r="Z23" s="66"/>
      <c r="AB23" s="66"/>
      <c r="AD23" s="66"/>
      <c r="AF23" s="66"/>
    </row>
    <row r="24" spans="5:32" x14ac:dyDescent="0.15">
      <c r="E24" s="66">
        <v>46101</v>
      </c>
      <c r="F24" t="s">
        <v>64</v>
      </c>
      <c r="H24" s="66"/>
      <c r="L24" s="66"/>
      <c r="N24" s="66"/>
      <c r="P24" s="66"/>
      <c r="R24" s="66"/>
      <c r="T24" s="66"/>
      <c r="V24" s="66"/>
      <c r="X24" s="66"/>
      <c r="Z24" s="66"/>
      <c r="AB24" s="66"/>
      <c r="AD24" s="66"/>
      <c r="AF24" s="66"/>
    </row>
    <row r="25" spans="5:32" x14ac:dyDescent="0.15">
      <c r="E25" s="66"/>
      <c r="H25" s="66"/>
      <c r="L25" s="66"/>
      <c r="N25" s="66"/>
      <c r="P25" s="66"/>
      <c r="R25" s="66"/>
      <c r="T25" s="66"/>
      <c r="V25" s="66"/>
      <c r="X25" s="66"/>
      <c r="Z25" s="66"/>
      <c r="AB25" s="66"/>
      <c r="AD25" s="66"/>
      <c r="AF25" s="66"/>
    </row>
    <row r="26" spans="5:32" x14ac:dyDescent="0.15">
      <c r="H26" s="66"/>
      <c r="L26" s="66"/>
      <c r="N26" s="66"/>
      <c r="P26" s="66"/>
      <c r="R26" s="66"/>
      <c r="T26" s="66"/>
      <c r="V26" s="66"/>
      <c r="X26" s="66"/>
      <c r="Z26" s="66"/>
      <c r="AB26" s="66"/>
      <c r="AD26" s="66"/>
      <c r="AF26" s="66"/>
    </row>
    <row r="27" spans="5:32" x14ac:dyDescent="0.15">
      <c r="E27" s="66"/>
      <c r="H27" s="66"/>
      <c r="L27" s="66"/>
      <c r="N27" s="66"/>
      <c r="P27" s="66"/>
      <c r="R27" s="66"/>
      <c r="T27" s="66"/>
      <c r="V27" s="66"/>
      <c r="X27" s="66"/>
      <c r="Z27" s="66"/>
      <c r="AB27" s="66"/>
      <c r="AD27" s="66"/>
      <c r="AF27" s="66"/>
    </row>
    <row r="28" spans="5:32" x14ac:dyDescent="0.15">
      <c r="E28" s="66"/>
      <c r="H28" s="66"/>
      <c r="L28" s="66"/>
      <c r="N28" s="66"/>
      <c r="P28" s="66"/>
      <c r="R28" s="66"/>
      <c r="T28" s="66"/>
      <c r="V28" s="66"/>
      <c r="X28" s="66"/>
      <c r="Z28" s="66"/>
      <c r="AB28" s="66"/>
      <c r="AD28" s="66"/>
      <c r="AF28" s="66"/>
    </row>
    <row r="29" spans="5:32" x14ac:dyDescent="0.15">
      <c r="E29" s="66"/>
      <c r="H29" s="66"/>
      <c r="L29" s="66"/>
      <c r="N29" s="66"/>
      <c r="P29" s="66"/>
      <c r="R29" s="66"/>
      <c r="T29" s="66"/>
      <c r="V29" s="66"/>
      <c r="X29" s="66"/>
      <c r="Z29" s="66"/>
      <c r="AB29" s="66"/>
      <c r="AD29" s="66"/>
      <c r="AF29" s="66"/>
    </row>
    <row r="30" spans="5:32" x14ac:dyDescent="0.15">
      <c r="E30" s="66"/>
      <c r="H30" s="66"/>
      <c r="L30" s="66"/>
      <c r="N30" s="66"/>
      <c r="P30" s="66"/>
      <c r="R30" s="66"/>
      <c r="T30" s="66"/>
      <c r="V30" s="66"/>
      <c r="X30" s="66"/>
      <c r="Z30" s="66"/>
      <c r="AB30" s="66"/>
      <c r="AD30" s="66"/>
      <c r="AF30" s="66"/>
    </row>
    <row r="31" spans="5:32" x14ac:dyDescent="0.15">
      <c r="E31" s="66"/>
      <c r="H31" s="66"/>
      <c r="L31" s="66"/>
      <c r="N31" s="66"/>
      <c r="P31" s="66"/>
      <c r="R31" s="66"/>
      <c r="T31" s="66"/>
      <c r="V31" s="66"/>
      <c r="X31" s="66"/>
      <c r="Z31" s="66"/>
      <c r="AB31" s="66"/>
      <c r="AD31" s="66"/>
      <c r="AF31" s="66"/>
    </row>
    <row r="32" spans="5:32" x14ac:dyDescent="0.15">
      <c r="E32" s="66"/>
    </row>
    <row r="33" spans="5:5" x14ac:dyDescent="0.15">
      <c r="E33" s="66"/>
    </row>
    <row r="34" spans="5:5" x14ac:dyDescent="0.15">
      <c r="E34" s="66"/>
    </row>
    <row r="35" spans="5:5" x14ac:dyDescent="0.15">
      <c r="E35" s="66"/>
    </row>
    <row r="36" spans="5:5" x14ac:dyDescent="0.15">
      <c r="E36" s="66"/>
    </row>
    <row r="37" spans="5:5" x14ac:dyDescent="0.15">
      <c r="E37" s="66"/>
    </row>
    <row r="38" spans="5:5" x14ac:dyDescent="0.15">
      <c r="E38" s="66"/>
    </row>
    <row r="39" spans="5:5" x14ac:dyDescent="0.15">
      <c r="E39" s="66"/>
    </row>
    <row r="40" spans="5:5" x14ac:dyDescent="0.15">
      <c r="E40" s="66"/>
    </row>
    <row r="41" spans="5:5" x14ac:dyDescent="0.15">
      <c r="E41" s="66"/>
    </row>
    <row r="42" spans="5:5" x14ac:dyDescent="0.15">
      <c r="E42" s="66"/>
    </row>
    <row r="43" spans="5:5" x14ac:dyDescent="0.15">
      <c r="E43" s="66"/>
    </row>
    <row r="44" spans="5:5" x14ac:dyDescent="0.15">
      <c r="E44" s="66"/>
    </row>
    <row r="45" spans="5:5" x14ac:dyDescent="0.15">
      <c r="E45" s="66"/>
    </row>
    <row r="46" spans="5:5" x14ac:dyDescent="0.15">
      <c r="E46" s="66"/>
    </row>
    <row r="47" spans="5:5" x14ac:dyDescent="0.15">
      <c r="E47" s="66"/>
    </row>
  </sheetData>
  <sheetCalcPr fullCalcOnLoad="1"/>
  <mergeCells count="1">
    <mergeCell ref="B1:C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E0FB-DC0E-4740-B0C6-4A245C2EE651}">
  <dimension ref="A1:R33"/>
  <sheetViews>
    <sheetView tabSelected="1" view="pageBreakPreview" zoomScale="70" zoomScaleNormal="100" zoomScaleSheetLayoutView="70" workbookViewId="0">
      <selection activeCell="A2" sqref="A2:B2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4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68">
        <f>DATE(A2,A3,1)</f>
        <v>45748</v>
      </c>
      <c r="B7" s="71">
        <f t="shared" ref="B7:B22" si="0">A7</f>
        <v>45748</v>
      </c>
      <c r="C7" s="32">
        <f t="shared" ref="C7:C22" si="1">+$Q$7</f>
        <v>0.35416666666666669</v>
      </c>
      <c r="D7" s="33">
        <f t="shared" ref="D7:D22" si="2">+$R$7</f>
        <v>0.75</v>
      </c>
      <c r="E7" s="33">
        <f>IF(C7="","",D7-C7)</f>
        <v>0.39583333333333331</v>
      </c>
      <c r="F7" s="145"/>
      <c r="G7" s="146"/>
      <c r="H7" s="3"/>
      <c r="I7" s="69">
        <f>A22+1</f>
        <v>45764</v>
      </c>
      <c r="J7" s="72">
        <f>I7</f>
        <v>45764</v>
      </c>
      <c r="K7" s="32">
        <f>+$Q$7</f>
        <v>0.35416666666666669</v>
      </c>
      <c r="L7" s="33">
        <f>+$R$7</f>
        <v>0.75</v>
      </c>
      <c r="M7" s="33">
        <f>IF(K7="","",L7-K7)</f>
        <v>0.39583333333333331</v>
      </c>
      <c r="N7" s="155"/>
      <c r="O7" s="156"/>
      <c r="Q7" s="39">
        <v>0.35416666666666669</v>
      </c>
      <c r="R7" s="39">
        <v>0.75</v>
      </c>
    </row>
    <row r="8" spans="1:18" ht="30" customHeight="1" x14ac:dyDescent="0.15">
      <c r="A8" s="69">
        <f t="shared" ref="A8:A22" si="3">A7+1</f>
        <v>45749</v>
      </c>
      <c r="B8" s="72">
        <f t="shared" si="0"/>
        <v>45749</v>
      </c>
      <c r="C8" s="32">
        <f t="shared" si="1"/>
        <v>0.35416666666666669</v>
      </c>
      <c r="D8" s="33">
        <f t="shared" si="2"/>
        <v>0.75</v>
      </c>
      <c r="E8" s="33">
        <f>IF(C8="","",D8-C8)</f>
        <v>0.39583333333333331</v>
      </c>
      <c r="F8" s="161"/>
      <c r="G8" s="162"/>
      <c r="H8" s="4"/>
      <c r="I8" s="69">
        <f>I7+1</f>
        <v>45765</v>
      </c>
      <c r="J8" s="72">
        <f t="shared" ref="J8:J19" si="4">I8</f>
        <v>45765</v>
      </c>
      <c r="K8" s="45">
        <f>+$Q$7</f>
        <v>0.35416666666666669</v>
      </c>
      <c r="L8" s="39">
        <f>+$R$7</f>
        <v>0.75</v>
      </c>
      <c r="M8" s="39">
        <f>IF(K8="","",L8-K8)</f>
        <v>0.39583333333333331</v>
      </c>
      <c r="N8" s="166"/>
      <c r="O8" s="167"/>
      <c r="Q8" s="9" t="s">
        <v>72</v>
      </c>
    </row>
    <row r="9" spans="1:18" ht="30" customHeight="1" x14ac:dyDescent="0.15">
      <c r="A9" s="69">
        <f t="shared" si="3"/>
        <v>45750</v>
      </c>
      <c r="B9" s="72">
        <f t="shared" si="0"/>
        <v>45750</v>
      </c>
      <c r="C9" s="32">
        <f t="shared" si="1"/>
        <v>0.35416666666666669</v>
      </c>
      <c r="D9" s="33">
        <f t="shared" si="2"/>
        <v>0.75</v>
      </c>
      <c r="E9" s="33">
        <f>IF(C9="","",D9-C9)</f>
        <v>0.39583333333333331</v>
      </c>
      <c r="F9" s="161"/>
      <c r="G9" s="162"/>
      <c r="H9" s="4"/>
      <c r="I9" s="75">
        <f>I8+1</f>
        <v>45766</v>
      </c>
      <c r="J9" s="76">
        <f t="shared" si="4"/>
        <v>45766</v>
      </c>
      <c r="K9" s="110"/>
      <c r="L9" s="111"/>
      <c r="M9" s="111"/>
      <c r="N9" s="174"/>
      <c r="O9" s="175"/>
    </row>
    <row r="10" spans="1:18" ht="30" customHeight="1" x14ac:dyDescent="0.15">
      <c r="A10" s="69">
        <f t="shared" si="3"/>
        <v>45751</v>
      </c>
      <c r="B10" s="72">
        <f t="shared" si="0"/>
        <v>45751</v>
      </c>
      <c r="C10" s="32">
        <f t="shared" si="1"/>
        <v>0.35416666666666669</v>
      </c>
      <c r="D10" s="33">
        <f t="shared" si="2"/>
        <v>0.75</v>
      </c>
      <c r="E10" s="33">
        <f>IF(C10="","",D10-C10)</f>
        <v>0.39583333333333331</v>
      </c>
      <c r="F10" s="157"/>
      <c r="G10" s="158"/>
      <c r="H10" s="1"/>
      <c r="I10" s="75">
        <f t="shared" ref="I10:I20" si="5">I9+1</f>
        <v>45767</v>
      </c>
      <c r="J10" s="76">
        <f t="shared" si="4"/>
        <v>45767</v>
      </c>
      <c r="K10" s="35"/>
      <c r="L10" s="36"/>
      <c r="M10" s="41"/>
      <c r="N10" s="153"/>
      <c r="O10" s="154"/>
    </row>
    <row r="11" spans="1:18" ht="30" customHeight="1" x14ac:dyDescent="0.15">
      <c r="A11" s="75">
        <f t="shared" si="3"/>
        <v>45752</v>
      </c>
      <c r="B11" s="76">
        <f t="shared" si="0"/>
        <v>45752</v>
      </c>
      <c r="C11" s="35"/>
      <c r="D11" s="36"/>
      <c r="E11" s="36"/>
      <c r="F11" s="174"/>
      <c r="G11" s="175"/>
      <c r="H11" s="3"/>
      <c r="I11" s="77">
        <f t="shared" si="5"/>
        <v>45768</v>
      </c>
      <c r="J11" s="78">
        <f t="shared" si="4"/>
        <v>45768</v>
      </c>
      <c r="K11" s="32">
        <f>+$Q$7</f>
        <v>0.35416666666666669</v>
      </c>
      <c r="L11" s="33">
        <f>+$R$7</f>
        <v>0.75</v>
      </c>
      <c r="M11" s="33">
        <f>IF(K11="","",L11-K11)</f>
        <v>0.39583333333333331</v>
      </c>
      <c r="N11" s="176"/>
      <c r="O11" s="177"/>
    </row>
    <row r="12" spans="1:18" ht="30" customHeight="1" x14ac:dyDescent="0.15">
      <c r="A12" s="75">
        <f t="shared" si="3"/>
        <v>45753</v>
      </c>
      <c r="B12" s="76">
        <f t="shared" si="0"/>
        <v>45753</v>
      </c>
      <c r="C12" s="35"/>
      <c r="D12" s="36"/>
      <c r="E12" s="36"/>
      <c r="F12" s="163"/>
      <c r="G12" s="164"/>
      <c r="H12" s="3"/>
      <c r="I12" s="77">
        <f t="shared" si="5"/>
        <v>45769</v>
      </c>
      <c r="J12" s="78">
        <f>I12</f>
        <v>45769</v>
      </c>
      <c r="K12" s="102">
        <f>+$Q$7</f>
        <v>0.35416666666666669</v>
      </c>
      <c r="L12" s="103">
        <f>+$R$7</f>
        <v>0.75</v>
      </c>
      <c r="M12" s="103">
        <f>IF(K12="","",L12-K12)</f>
        <v>0.39583333333333331</v>
      </c>
      <c r="N12" s="178"/>
      <c r="O12" s="179"/>
    </row>
    <row r="13" spans="1:18" ht="30" customHeight="1" x14ac:dyDescent="0.15">
      <c r="A13" s="77">
        <f t="shared" si="3"/>
        <v>45754</v>
      </c>
      <c r="B13" s="78">
        <f t="shared" si="0"/>
        <v>45754</v>
      </c>
      <c r="C13" s="32">
        <f t="shared" si="1"/>
        <v>0.35416666666666669</v>
      </c>
      <c r="D13" s="33">
        <f t="shared" si="2"/>
        <v>0.75</v>
      </c>
      <c r="E13" s="33">
        <f>IF(C13="","",D13-C13)</f>
        <v>0.39583333333333331</v>
      </c>
      <c r="F13" s="178"/>
      <c r="G13" s="179"/>
      <c r="H13" s="3"/>
      <c r="I13" s="77">
        <f t="shared" si="5"/>
        <v>45770</v>
      </c>
      <c r="J13" s="78">
        <f>I13</f>
        <v>45770</v>
      </c>
      <c r="K13" s="102">
        <f>+$Q$7</f>
        <v>0.35416666666666669</v>
      </c>
      <c r="L13" s="103">
        <f>+$R$7</f>
        <v>0.75</v>
      </c>
      <c r="M13" s="103">
        <f>IF(K13="","",L13-K13)</f>
        <v>0.39583333333333331</v>
      </c>
      <c r="N13" s="180"/>
      <c r="O13" s="181"/>
    </row>
    <row r="14" spans="1:18" ht="30" customHeight="1" x14ac:dyDescent="0.15">
      <c r="A14" s="77">
        <f t="shared" si="3"/>
        <v>45755</v>
      </c>
      <c r="B14" s="78">
        <f t="shared" si="0"/>
        <v>45755</v>
      </c>
      <c r="C14" s="32">
        <f t="shared" si="1"/>
        <v>0.35416666666666669</v>
      </c>
      <c r="D14" s="33">
        <f t="shared" si="2"/>
        <v>0.75</v>
      </c>
      <c r="E14" s="33">
        <f>IF(C14="","",D14-C14)</f>
        <v>0.39583333333333331</v>
      </c>
      <c r="F14" s="178"/>
      <c r="G14" s="179"/>
      <c r="H14" s="5"/>
      <c r="I14" s="69">
        <f t="shared" si="5"/>
        <v>45771</v>
      </c>
      <c r="J14" s="72">
        <f>I14</f>
        <v>45771</v>
      </c>
      <c r="K14" s="32">
        <f>+$Q$7</f>
        <v>0.35416666666666669</v>
      </c>
      <c r="L14" s="33">
        <f>+$R$7</f>
        <v>0.75</v>
      </c>
      <c r="M14" s="33">
        <f>IF(K14="","",L14-K14)</f>
        <v>0.39583333333333331</v>
      </c>
      <c r="N14" s="155"/>
      <c r="O14" s="156"/>
    </row>
    <row r="15" spans="1:18" ht="30" customHeight="1" x14ac:dyDescent="0.15">
      <c r="A15" s="77">
        <f t="shared" si="3"/>
        <v>45756</v>
      </c>
      <c r="B15" s="78">
        <f t="shared" si="0"/>
        <v>45756</v>
      </c>
      <c r="C15" s="32">
        <f t="shared" si="1"/>
        <v>0.35416666666666669</v>
      </c>
      <c r="D15" s="33">
        <f t="shared" si="2"/>
        <v>0.75</v>
      </c>
      <c r="E15" s="33">
        <f>IF(C15="","",D15-C15)</f>
        <v>0.39583333333333331</v>
      </c>
      <c r="F15" s="182"/>
      <c r="G15" s="183"/>
      <c r="H15" s="4"/>
      <c r="I15" s="69">
        <f t="shared" si="5"/>
        <v>45772</v>
      </c>
      <c r="J15" s="72">
        <f t="shared" si="4"/>
        <v>45772</v>
      </c>
      <c r="K15" s="32">
        <f>+$Q$7</f>
        <v>0.35416666666666669</v>
      </c>
      <c r="L15" s="33">
        <f>+$R$7</f>
        <v>0.75</v>
      </c>
      <c r="M15" s="33">
        <f>IF(K15="","",L15-K15)</f>
        <v>0.39583333333333331</v>
      </c>
      <c r="N15" s="169"/>
      <c r="O15" s="170"/>
    </row>
    <row r="16" spans="1:18" ht="30" customHeight="1" x14ac:dyDescent="0.15">
      <c r="A16" s="69">
        <f t="shared" si="3"/>
        <v>45757</v>
      </c>
      <c r="B16" s="72">
        <f t="shared" si="0"/>
        <v>45757</v>
      </c>
      <c r="C16" s="32">
        <f t="shared" si="1"/>
        <v>0.35416666666666669</v>
      </c>
      <c r="D16" s="33">
        <f t="shared" si="2"/>
        <v>0.75</v>
      </c>
      <c r="E16" s="33">
        <f>IF(C16="","",D16-C16)</f>
        <v>0.39583333333333331</v>
      </c>
      <c r="F16" s="161"/>
      <c r="G16" s="162"/>
      <c r="H16" s="4"/>
      <c r="I16" s="75">
        <f t="shared" si="5"/>
        <v>45773</v>
      </c>
      <c r="J16" s="76">
        <f t="shared" si="4"/>
        <v>45773</v>
      </c>
      <c r="K16" s="35"/>
      <c r="L16" s="36"/>
      <c r="M16" s="36"/>
      <c r="N16" s="174"/>
      <c r="O16" s="175"/>
    </row>
    <row r="17" spans="1:16" ht="30" customHeight="1" x14ac:dyDescent="0.15">
      <c r="A17" s="69">
        <f t="shared" si="3"/>
        <v>45758</v>
      </c>
      <c r="B17" s="72">
        <f t="shared" si="0"/>
        <v>45758</v>
      </c>
      <c r="C17" s="32">
        <f t="shared" si="1"/>
        <v>0.35416666666666669</v>
      </c>
      <c r="D17" s="33">
        <f t="shared" si="2"/>
        <v>0.75</v>
      </c>
      <c r="E17" s="33">
        <f>IF(C17="","",D17-C17)</f>
        <v>0.39583333333333331</v>
      </c>
      <c r="F17" s="157"/>
      <c r="G17" s="158"/>
      <c r="H17" s="4"/>
      <c r="I17" s="75">
        <f t="shared" si="5"/>
        <v>45774</v>
      </c>
      <c r="J17" s="76">
        <f t="shared" si="4"/>
        <v>45774</v>
      </c>
      <c r="K17" s="35"/>
      <c r="L17" s="36"/>
      <c r="M17" s="36"/>
      <c r="N17" s="151"/>
      <c r="O17" s="152"/>
    </row>
    <row r="18" spans="1:16" ht="30" customHeight="1" x14ac:dyDescent="0.15">
      <c r="A18" s="75">
        <f t="shared" si="3"/>
        <v>45759</v>
      </c>
      <c r="B18" s="76">
        <f t="shared" si="0"/>
        <v>45759</v>
      </c>
      <c r="C18" s="35"/>
      <c r="D18" s="36"/>
      <c r="E18" s="36"/>
      <c r="F18" s="174"/>
      <c r="G18" s="175"/>
      <c r="H18" s="4"/>
      <c r="I18" s="77">
        <f t="shared" si="5"/>
        <v>45775</v>
      </c>
      <c r="J18" s="78">
        <f t="shared" si="4"/>
        <v>45775</v>
      </c>
      <c r="K18" s="32">
        <f>+$Q$7</f>
        <v>0.35416666666666669</v>
      </c>
      <c r="L18" s="33">
        <f>+$R$7</f>
        <v>0.75</v>
      </c>
      <c r="M18" s="33">
        <f>IF(K18="","",L18-K18)</f>
        <v>0.39583333333333331</v>
      </c>
      <c r="N18" s="182"/>
      <c r="O18" s="183"/>
    </row>
    <row r="19" spans="1:16" ht="30" customHeight="1" x14ac:dyDescent="0.15">
      <c r="A19" s="75">
        <f t="shared" si="3"/>
        <v>45760</v>
      </c>
      <c r="B19" s="76">
        <f t="shared" si="0"/>
        <v>45760</v>
      </c>
      <c r="C19" s="40"/>
      <c r="D19" s="41"/>
      <c r="E19" s="41"/>
      <c r="F19" s="135"/>
      <c r="G19" s="136"/>
      <c r="H19" s="4"/>
      <c r="I19" s="75">
        <f t="shared" si="5"/>
        <v>45776</v>
      </c>
      <c r="J19" s="76">
        <f t="shared" si="4"/>
        <v>45776</v>
      </c>
      <c r="K19" s="35"/>
      <c r="L19" s="36"/>
      <c r="M19" s="36" t="str">
        <f>IF(K19="","",L19-K19)</f>
        <v/>
      </c>
      <c r="N19" s="151"/>
      <c r="O19" s="152"/>
    </row>
    <row r="20" spans="1:16" ht="30" customHeight="1" x14ac:dyDescent="0.15">
      <c r="A20" s="77">
        <f t="shared" si="3"/>
        <v>45761</v>
      </c>
      <c r="B20" s="78">
        <f t="shared" si="0"/>
        <v>45761</v>
      </c>
      <c r="C20" s="32">
        <f t="shared" si="1"/>
        <v>0.35416666666666669</v>
      </c>
      <c r="D20" s="33">
        <f t="shared" si="2"/>
        <v>0.75</v>
      </c>
      <c r="E20" s="33">
        <f>IF(C20="","",D20-C20)</f>
        <v>0.39583333333333331</v>
      </c>
      <c r="F20" s="178"/>
      <c r="G20" s="179"/>
      <c r="H20" s="1"/>
      <c r="I20" s="77">
        <f t="shared" si="5"/>
        <v>45777</v>
      </c>
      <c r="J20" s="78">
        <f>I20</f>
        <v>45777</v>
      </c>
      <c r="K20" s="102">
        <f>+$Q$7</f>
        <v>0.35416666666666669</v>
      </c>
      <c r="L20" s="103">
        <f>+$R$7</f>
        <v>0.75</v>
      </c>
      <c r="M20" s="103">
        <f>IF(K20="","",L20-K20)</f>
        <v>0.39583333333333331</v>
      </c>
      <c r="N20" s="184"/>
      <c r="O20" s="185"/>
    </row>
    <row r="21" spans="1:16" ht="30" customHeight="1" thickBot="1" x14ac:dyDescent="0.2">
      <c r="A21" s="77">
        <f t="shared" si="3"/>
        <v>45762</v>
      </c>
      <c r="B21" s="78">
        <f t="shared" si="0"/>
        <v>45762</v>
      </c>
      <c r="C21" s="32">
        <f t="shared" si="1"/>
        <v>0.35416666666666669</v>
      </c>
      <c r="D21" s="33">
        <f t="shared" si="2"/>
        <v>0.75</v>
      </c>
      <c r="E21" s="33">
        <f>IF(C21="","",D21-C21)</f>
        <v>0.39583333333333331</v>
      </c>
      <c r="F21" s="178"/>
      <c r="G21" s="179"/>
      <c r="H21" s="1"/>
      <c r="I21" s="12"/>
      <c r="J21" s="30"/>
      <c r="K21" s="48"/>
      <c r="L21" s="43"/>
      <c r="M21" s="43"/>
      <c r="N21" s="128"/>
      <c r="O21" s="126"/>
    </row>
    <row r="22" spans="1:16" ht="30" customHeight="1" thickBot="1" x14ac:dyDescent="0.2">
      <c r="A22" s="84">
        <f t="shared" si="3"/>
        <v>45763</v>
      </c>
      <c r="B22" s="87">
        <f t="shared" si="0"/>
        <v>45763</v>
      </c>
      <c r="C22" s="105">
        <f t="shared" si="1"/>
        <v>0.35416666666666669</v>
      </c>
      <c r="D22" s="106">
        <f t="shared" si="2"/>
        <v>0.75</v>
      </c>
      <c r="E22" s="106">
        <f>IF(C22="","",D22-C22)</f>
        <v>0.39583333333333331</v>
      </c>
      <c r="F22" s="186"/>
      <c r="G22" s="187"/>
      <c r="H22" s="4"/>
      <c r="I22" s="121" t="s">
        <v>38</v>
      </c>
      <c r="J22" s="119"/>
      <c r="K22" s="119"/>
      <c r="L22" s="119"/>
      <c r="M22" s="50">
        <f>SUM(E7:E22,M7:M21)</f>
        <v>8.3124999999999982</v>
      </c>
      <c r="N22" s="27"/>
      <c r="O22" s="24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C25" s="101"/>
      <c r="D25" s="101"/>
      <c r="E25" s="6"/>
      <c r="F25" s="20"/>
      <c r="G25" s="21"/>
      <c r="H25" s="21"/>
      <c r="I25" s="118" t="s">
        <v>37</v>
      </c>
      <c r="J25" s="119"/>
      <c r="K25" s="119"/>
      <c r="L25" s="120"/>
      <c r="M25" s="107" t="str">
        <f>IF(M22&gt;Sheet1!A2*Sheet1!C2+Sheet1!A5,"要","不要")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58F-E38A-4DE7-B668-2ED20C12799A}">
  <dimension ref="A1:R33"/>
  <sheetViews>
    <sheetView view="pageBreakPreview" zoomScale="70" zoomScaleNormal="100" zoomScaleSheetLayoutView="70" workbookViewId="0">
      <selection activeCell="A7" sqref="A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5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69">
        <f>DATE(A2,A3,1)</f>
        <v>45778</v>
      </c>
      <c r="B7" s="72">
        <f>A7</f>
        <v>45778</v>
      </c>
      <c r="C7" s="32">
        <f>+$Q$7</f>
        <v>0.35416666666666669</v>
      </c>
      <c r="D7" s="33">
        <f>+$R$7</f>
        <v>0.75</v>
      </c>
      <c r="E7" s="33">
        <f t="shared" ref="E7:E22" si="0">IF(C7="","",D7-C7)</f>
        <v>0.39583333333333331</v>
      </c>
      <c r="F7" s="188"/>
      <c r="G7" s="123"/>
      <c r="H7" s="79"/>
      <c r="I7" s="112">
        <f>A22+1</f>
        <v>45794</v>
      </c>
      <c r="J7" s="113">
        <f>I7</f>
        <v>45794</v>
      </c>
      <c r="K7" s="40"/>
      <c r="L7" s="41"/>
      <c r="M7" s="36"/>
      <c r="N7" s="189"/>
      <c r="O7" s="190"/>
      <c r="Q7" s="39">
        <v>0.35416666666666669</v>
      </c>
      <c r="R7" s="39">
        <v>0.75</v>
      </c>
    </row>
    <row r="8" spans="1:18" ht="30" customHeight="1" x14ac:dyDescent="0.15">
      <c r="A8" s="69">
        <f>A7+1</f>
        <v>45779</v>
      </c>
      <c r="B8" s="72">
        <f t="shared" ref="B8:B22" si="1">A8</f>
        <v>45779</v>
      </c>
      <c r="C8" s="32">
        <f>+$Q$7</f>
        <v>0.35416666666666669</v>
      </c>
      <c r="D8" s="33">
        <f>+$R$7</f>
        <v>0.75</v>
      </c>
      <c r="E8" s="33">
        <f t="shared" si="0"/>
        <v>0.39583333333333331</v>
      </c>
      <c r="F8" s="188"/>
      <c r="G8" s="123"/>
      <c r="H8" s="80"/>
      <c r="I8" s="75">
        <f>I7+1</f>
        <v>45795</v>
      </c>
      <c r="J8" s="76">
        <f t="shared" ref="J8:J21" si="2">I8</f>
        <v>45795</v>
      </c>
      <c r="K8" s="40"/>
      <c r="L8" s="41"/>
      <c r="M8" s="36"/>
      <c r="N8" s="163"/>
      <c r="O8" s="164"/>
      <c r="Q8" s="9" t="s">
        <v>72</v>
      </c>
    </row>
    <row r="9" spans="1:18" ht="30" customHeight="1" x14ac:dyDescent="0.15">
      <c r="A9" s="75">
        <f>A8+1</f>
        <v>45780</v>
      </c>
      <c r="B9" s="76">
        <f t="shared" si="1"/>
        <v>45780</v>
      </c>
      <c r="C9" s="35"/>
      <c r="D9" s="36"/>
      <c r="E9" s="36" t="str">
        <f t="shared" si="0"/>
        <v/>
      </c>
      <c r="F9" s="163"/>
      <c r="G9" s="164"/>
      <c r="H9" s="80"/>
      <c r="I9" s="77">
        <f t="shared" ref="I9:I20" si="3">I8+1</f>
        <v>45796</v>
      </c>
      <c r="J9" s="78">
        <f t="shared" si="2"/>
        <v>45796</v>
      </c>
      <c r="K9" s="61">
        <f>+$Q$7</f>
        <v>0.35416666666666669</v>
      </c>
      <c r="L9" s="62">
        <f>+$R$7</f>
        <v>0.75</v>
      </c>
      <c r="M9" s="60">
        <f>IF(K9="","",L9-K9)</f>
        <v>0.39583333333333331</v>
      </c>
      <c r="N9" s="191"/>
      <c r="O9" s="192"/>
    </row>
    <row r="10" spans="1:18" ht="30" customHeight="1" x14ac:dyDescent="0.15">
      <c r="A10" s="75">
        <f>A9+1</f>
        <v>45781</v>
      </c>
      <c r="B10" s="76">
        <f>A10</f>
        <v>45781</v>
      </c>
      <c r="C10" s="35"/>
      <c r="D10" s="36"/>
      <c r="E10" s="36" t="str">
        <f t="shared" si="0"/>
        <v/>
      </c>
      <c r="F10" s="163"/>
      <c r="G10" s="164"/>
      <c r="H10" s="81"/>
      <c r="I10" s="77">
        <f>I9+1</f>
        <v>45797</v>
      </c>
      <c r="J10" s="78">
        <f t="shared" si="2"/>
        <v>45797</v>
      </c>
      <c r="K10" s="32">
        <f>+$Q$7</f>
        <v>0.35416666666666669</v>
      </c>
      <c r="L10" s="33">
        <f>+$R$7</f>
        <v>0.75</v>
      </c>
      <c r="M10" s="33">
        <f t="shared" ref="M10:M20" si="4">IF(K10="","",L10-K10)</f>
        <v>0.39583333333333331</v>
      </c>
      <c r="N10" s="191"/>
      <c r="O10" s="192"/>
    </row>
    <row r="11" spans="1:18" ht="30" customHeight="1" x14ac:dyDescent="0.15">
      <c r="A11" s="75">
        <f>A10+1</f>
        <v>45782</v>
      </c>
      <c r="B11" s="76">
        <f>A11</f>
        <v>45782</v>
      </c>
      <c r="C11" s="35"/>
      <c r="D11" s="36"/>
      <c r="E11" s="36" t="str">
        <f t="shared" si="0"/>
        <v/>
      </c>
      <c r="F11" s="163"/>
      <c r="G11" s="164"/>
      <c r="H11" s="79"/>
      <c r="I11" s="77">
        <f t="shared" si="3"/>
        <v>45798</v>
      </c>
      <c r="J11" s="82">
        <f>I11</f>
        <v>45798</v>
      </c>
      <c r="K11" s="32">
        <f>+$Q$7</f>
        <v>0.35416666666666669</v>
      </c>
      <c r="L11" s="33">
        <f>+$R$7</f>
        <v>0.75</v>
      </c>
      <c r="M11" s="33">
        <f t="shared" si="4"/>
        <v>0.39583333333333331</v>
      </c>
      <c r="N11" s="182"/>
      <c r="O11" s="183"/>
    </row>
    <row r="12" spans="1:18" ht="30" customHeight="1" x14ac:dyDescent="0.15">
      <c r="A12" s="75">
        <f>A11+1</f>
        <v>45783</v>
      </c>
      <c r="B12" s="76">
        <f>A12</f>
        <v>45783</v>
      </c>
      <c r="C12" s="35"/>
      <c r="D12" s="36"/>
      <c r="E12" s="36" t="str">
        <f t="shared" si="0"/>
        <v/>
      </c>
      <c r="F12" s="163"/>
      <c r="G12" s="164"/>
      <c r="H12" s="79"/>
      <c r="I12" s="69">
        <f t="shared" si="3"/>
        <v>45799</v>
      </c>
      <c r="J12" s="73">
        <f t="shared" si="2"/>
        <v>45799</v>
      </c>
      <c r="K12" s="32">
        <f>+$Q$7</f>
        <v>0.35416666666666669</v>
      </c>
      <c r="L12" s="33">
        <f>+$R$7</f>
        <v>0.75</v>
      </c>
      <c r="M12" s="33">
        <f>IF(K12="","",L12-K12)</f>
        <v>0.39583333333333331</v>
      </c>
      <c r="N12" s="157"/>
      <c r="O12" s="158"/>
    </row>
    <row r="13" spans="1:18" ht="30" customHeight="1" x14ac:dyDescent="0.15">
      <c r="A13" s="77">
        <f t="shared" ref="A13:A22" si="5">A12+1</f>
        <v>45784</v>
      </c>
      <c r="B13" s="82">
        <f>A13</f>
        <v>45784</v>
      </c>
      <c r="C13" s="32">
        <f>+$Q$7</f>
        <v>0.35416666666666669</v>
      </c>
      <c r="D13" s="33">
        <f>+$R$7</f>
        <v>0.75</v>
      </c>
      <c r="E13" s="33">
        <f>IF(C13="","",D13-C13)</f>
        <v>0.39583333333333331</v>
      </c>
      <c r="F13" s="182"/>
      <c r="G13" s="183"/>
      <c r="H13" s="79"/>
      <c r="I13" s="69">
        <f t="shared" si="3"/>
        <v>45800</v>
      </c>
      <c r="J13" s="72">
        <f t="shared" si="2"/>
        <v>45800</v>
      </c>
      <c r="K13" s="32">
        <f>+$Q$7</f>
        <v>0.35416666666666669</v>
      </c>
      <c r="L13" s="33">
        <f>+$R$7</f>
        <v>0.75</v>
      </c>
      <c r="M13" s="33">
        <f t="shared" si="4"/>
        <v>0.39583333333333331</v>
      </c>
      <c r="N13" s="168"/>
      <c r="O13" s="167"/>
    </row>
    <row r="14" spans="1:18" ht="30" customHeight="1" x14ac:dyDescent="0.15">
      <c r="A14" s="69">
        <f t="shared" si="5"/>
        <v>45785</v>
      </c>
      <c r="B14" s="73">
        <f>A14</f>
        <v>45785</v>
      </c>
      <c r="C14" s="32">
        <f>+$Q$7</f>
        <v>0.35416666666666669</v>
      </c>
      <c r="D14" s="33">
        <f>+$R$7</f>
        <v>0.75</v>
      </c>
      <c r="E14" s="33">
        <f t="shared" si="0"/>
        <v>0.39583333333333331</v>
      </c>
      <c r="F14" s="157"/>
      <c r="G14" s="158"/>
      <c r="H14" s="83"/>
      <c r="I14" s="75">
        <f t="shared" si="3"/>
        <v>45801</v>
      </c>
      <c r="J14" s="76">
        <f t="shared" si="2"/>
        <v>45801</v>
      </c>
      <c r="K14" s="40"/>
      <c r="L14" s="41"/>
      <c r="M14" s="36"/>
      <c r="N14" s="172"/>
      <c r="O14" s="173"/>
    </row>
    <row r="15" spans="1:18" ht="30" customHeight="1" x14ac:dyDescent="0.15">
      <c r="A15" s="69">
        <f t="shared" si="5"/>
        <v>45786</v>
      </c>
      <c r="B15" s="73">
        <f t="shared" si="1"/>
        <v>45786</v>
      </c>
      <c r="C15" s="61">
        <f>+$Q$7</f>
        <v>0.35416666666666669</v>
      </c>
      <c r="D15" s="62">
        <f>+$R$7</f>
        <v>0.75</v>
      </c>
      <c r="E15" s="60">
        <f t="shared" si="0"/>
        <v>0.39583333333333331</v>
      </c>
      <c r="F15" s="178"/>
      <c r="G15" s="179"/>
      <c r="H15" s="80"/>
      <c r="I15" s="75">
        <f t="shared" si="3"/>
        <v>45802</v>
      </c>
      <c r="J15" s="76">
        <f t="shared" si="2"/>
        <v>45802</v>
      </c>
      <c r="K15" s="35"/>
      <c r="L15" s="36"/>
      <c r="M15" s="36"/>
      <c r="N15" s="163"/>
      <c r="O15" s="164"/>
    </row>
    <row r="16" spans="1:18" ht="30" customHeight="1" x14ac:dyDescent="0.15">
      <c r="A16" s="75">
        <f t="shared" si="5"/>
        <v>45787</v>
      </c>
      <c r="B16" s="91">
        <f t="shared" si="1"/>
        <v>45787</v>
      </c>
      <c r="C16" s="40"/>
      <c r="D16" s="41"/>
      <c r="E16" s="36"/>
      <c r="F16" s="174"/>
      <c r="G16" s="175"/>
      <c r="H16" s="80"/>
      <c r="I16" s="77">
        <f t="shared" si="3"/>
        <v>45803</v>
      </c>
      <c r="J16" s="78">
        <f t="shared" si="2"/>
        <v>45803</v>
      </c>
      <c r="K16" s="61">
        <f>+$Q$7</f>
        <v>0.35416666666666669</v>
      </c>
      <c r="L16" s="62">
        <f>+$R$7</f>
        <v>0.75</v>
      </c>
      <c r="M16" s="60">
        <f>IF(K16="","",L16-K16)</f>
        <v>0.39583333333333331</v>
      </c>
      <c r="N16" s="191"/>
      <c r="O16" s="192"/>
    </row>
    <row r="17" spans="1:16" ht="30" customHeight="1" x14ac:dyDescent="0.15">
      <c r="A17" s="75">
        <f t="shared" si="5"/>
        <v>45788</v>
      </c>
      <c r="B17" s="76">
        <f t="shared" si="1"/>
        <v>45788</v>
      </c>
      <c r="C17" s="40"/>
      <c r="D17" s="41"/>
      <c r="E17" s="36"/>
      <c r="F17" s="163"/>
      <c r="G17" s="164"/>
      <c r="H17" s="80"/>
      <c r="I17" s="77">
        <f>I16+1</f>
        <v>45804</v>
      </c>
      <c r="J17" s="78">
        <f t="shared" si="2"/>
        <v>45804</v>
      </c>
      <c r="K17" s="32">
        <f>+$Q$7</f>
        <v>0.35416666666666669</v>
      </c>
      <c r="L17" s="33">
        <f>+$R$7</f>
        <v>0.75</v>
      </c>
      <c r="M17" s="33">
        <f t="shared" si="4"/>
        <v>0.39583333333333331</v>
      </c>
      <c r="N17" s="191"/>
      <c r="O17" s="192"/>
    </row>
    <row r="18" spans="1:16" ht="30" customHeight="1" x14ac:dyDescent="0.15">
      <c r="A18" s="77">
        <f t="shared" si="5"/>
        <v>45789</v>
      </c>
      <c r="B18" s="78">
        <f t="shared" si="1"/>
        <v>45789</v>
      </c>
      <c r="C18" s="32">
        <f>+$Q$7</f>
        <v>0.35416666666666669</v>
      </c>
      <c r="D18" s="33">
        <f>+$R$7</f>
        <v>0.75</v>
      </c>
      <c r="E18" s="33">
        <f>IF(C18="","",D18-C18)</f>
        <v>0.39583333333333331</v>
      </c>
      <c r="F18" s="191"/>
      <c r="G18" s="192"/>
      <c r="H18" s="80"/>
      <c r="I18" s="77">
        <f t="shared" si="3"/>
        <v>45805</v>
      </c>
      <c r="J18" s="82">
        <f>I18</f>
        <v>45805</v>
      </c>
      <c r="K18" s="32">
        <f>+$Q$7</f>
        <v>0.35416666666666669</v>
      </c>
      <c r="L18" s="33">
        <f>+$R$7</f>
        <v>0.75</v>
      </c>
      <c r="M18" s="33">
        <f t="shared" si="4"/>
        <v>0.39583333333333331</v>
      </c>
      <c r="N18" s="182"/>
      <c r="O18" s="183"/>
    </row>
    <row r="19" spans="1:16" ht="30" customHeight="1" x14ac:dyDescent="0.15">
      <c r="A19" s="77">
        <f>A18+1</f>
        <v>45790</v>
      </c>
      <c r="B19" s="78">
        <f t="shared" si="1"/>
        <v>45790</v>
      </c>
      <c r="C19" s="32">
        <f>+$Q$7</f>
        <v>0.35416666666666669</v>
      </c>
      <c r="D19" s="33">
        <f>+$R$7</f>
        <v>0.75</v>
      </c>
      <c r="E19" s="33">
        <f>IF(C19="","",D19-C19)</f>
        <v>0.39583333333333331</v>
      </c>
      <c r="F19" s="191"/>
      <c r="G19" s="192"/>
      <c r="H19" s="80"/>
      <c r="I19" s="69">
        <f t="shared" si="3"/>
        <v>45806</v>
      </c>
      <c r="J19" s="73">
        <f t="shared" si="2"/>
        <v>45806</v>
      </c>
      <c r="K19" s="32">
        <f>+$Q$7</f>
        <v>0.35416666666666669</v>
      </c>
      <c r="L19" s="33">
        <f>+$R$7</f>
        <v>0.75</v>
      </c>
      <c r="M19" s="33">
        <f>IF(K19="","",L19-K19)</f>
        <v>0.39583333333333331</v>
      </c>
      <c r="N19" s="157"/>
      <c r="O19" s="158"/>
    </row>
    <row r="20" spans="1:16" ht="30" customHeight="1" x14ac:dyDescent="0.15">
      <c r="A20" s="77">
        <f t="shared" si="5"/>
        <v>45791</v>
      </c>
      <c r="B20" s="82">
        <f>A20</f>
        <v>45791</v>
      </c>
      <c r="C20" s="32">
        <f>+$Q$7</f>
        <v>0.35416666666666669</v>
      </c>
      <c r="D20" s="33">
        <f>+$R$7</f>
        <v>0.75</v>
      </c>
      <c r="E20" s="33">
        <f>IF(C20="","",D20-C20)</f>
        <v>0.39583333333333331</v>
      </c>
      <c r="F20" s="182"/>
      <c r="G20" s="183"/>
      <c r="H20" s="81"/>
      <c r="I20" s="69">
        <f t="shared" si="3"/>
        <v>45807</v>
      </c>
      <c r="J20" s="72">
        <f t="shared" si="2"/>
        <v>45807</v>
      </c>
      <c r="K20" s="32">
        <f>+$Q$7</f>
        <v>0.35416666666666669</v>
      </c>
      <c r="L20" s="33">
        <f>+$R$7</f>
        <v>0.75</v>
      </c>
      <c r="M20" s="33">
        <f t="shared" si="4"/>
        <v>0.39583333333333331</v>
      </c>
      <c r="N20" s="193"/>
      <c r="O20" s="123"/>
    </row>
    <row r="21" spans="1:16" ht="30" customHeight="1" thickBot="1" x14ac:dyDescent="0.2">
      <c r="A21" s="69">
        <f t="shared" si="5"/>
        <v>45792</v>
      </c>
      <c r="B21" s="73">
        <f>A21</f>
        <v>45792</v>
      </c>
      <c r="C21" s="32">
        <f>+$Q$7</f>
        <v>0.35416666666666669</v>
      </c>
      <c r="D21" s="33">
        <f>+$R$7</f>
        <v>0.75</v>
      </c>
      <c r="E21" s="33">
        <f t="shared" si="0"/>
        <v>0.39583333333333331</v>
      </c>
      <c r="F21" s="157"/>
      <c r="G21" s="158"/>
      <c r="H21" s="81"/>
      <c r="I21" s="92">
        <f>I20+1</f>
        <v>45808</v>
      </c>
      <c r="J21" s="76">
        <f t="shared" si="2"/>
        <v>45808</v>
      </c>
      <c r="K21" s="35"/>
      <c r="L21" s="36"/>
      <c r="M21" s="36"/>
      <c r="N21" s="194"/>
      <c r="O21" s="195"/>
    </row>
    <row r="22" spans="1:16" ht="30" customHeight="1" thickBot="1" x14ac:dyDescent="0.2">
      <c r="A22" s="70">
        <f t="shared" si="5"/>
        <v>45793</v>
      </c>
      <c r="B22" s="74">
        <f t="shared" si="1"/>
        <v>45793</v>
      </c>
      <c r="C22" s="42">
        <f>+$Q$7</f>
        <v>0.35416666666666669</v>
      </c>
      <c r="D22" s="43">
        <f>+$R$7</f>
        <v>0.75</v>
      </c>
      <c r="E22" s="43">
        <f t="shared" si="0"/>
        <v>0.39583333333333331</v>
      </c>
      <c r="F22" s="125"/>
      <c r="G22" s="126"/>
      <c r="H22" s="80"/>
      <c r="I22" s="196" t="s">
        <v>38</v>
      </c>
      <c r="J22" s="197"/>
      <c r="K22" s="197"/>
      <c r="L22" s="197"/>
      <c r="M22" s="88">
        <f>SUM(E7:E22,M7:M21)</f>
        <v>7.9166666666666643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C25" s="101"/>
      <c r="D25" s="101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IF(M22&gt;Sheet1!A2*Sheet1!C3+Sheet1!A5,"要","不要")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CBDB-4953-4C6A-A099-754957658D11}">
  <dimension ref="A1:R33"/>
  <sheetViews>
    <sheetView view="pageBreakPreview" zoomScale="70" zoomScaleNormal="100" zoomScaleSheetLayoutView="70" workbookViewId="0">
      <selection activeCell="F8" sqref="F8:G8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6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5">
        <f>DATE(A2,A3,1)</f>
        <v>45809</v>
      </c>
      <c r="B7" s="76">
        <f>A7</f>
        <v>45809</v>
      </c>
      <c r="C7" s="35"/>
      <c r="D7" s="36"/>
      <c r="E7" s="36"/>
      <c r="F7" s="163"/>
      <c r="G7" s="164"/>
      <c r="H7" s="3"/>
      <c r="I7" s="108">
        <f>A22+1</f>
        <v>45825</v>
      </c>
      <c r="J7" s="109">
        <f>I7</f>
        <v>45825</v>
      </c>
      <c r="K7" s="59">
        <f>+$Q$7</f>
        <v>0.35416666666666669</v>
      </c>
      <c r="L7" s="60">
        <f>+$R$7</f>
        <v>0.75</v>
      </c>
      <c r="M7" s="60">
        <f>IF(K7="","",L7-K7)</f>
        <v>0.39583333333333331</v>
      </c>
      <c r="N7" s="198"/>
      <c r="O7" s="199"/>
      <c r="Q7" s="39">
        <v>0.35416666666666669</v>
      </c>
      <c r="R7" s="39">
        <v>0.75</v>
      </c>
    </row>
    <row r="8" spans="1:18" ht="30" customHeight="1" x14ac:dyDescent="0.15">
      <c r="A8" s="77">
        <f>A7+1</f>
        <v>45810</v>
      </c>
      <c r="B8" s="78">
        <f t="shared" ref="B8:B22" si="0">A8</f>
        <v>45810</v>
      </c>
      <c r="C8" s="32">
        <f t="shared" ref="C8:C22" si="1">+$Q$7</f>
        <v>0.35416666666666669</v>
      </c>
      <c r="D8" s="33">
        <f t="shared" ref="D8:D22" si="2">+$R$7</f>
        <v>0.75</v>
      </c>
      <c r="E8" s="60">
        <f>IF(C8="","",D8-C8)</f>
        <v>0.39583333333333331</v>
      </c>
      <c r="F8" s="191"/>
      <c r="G8" s="192"/>
      <c r="H8" s="4"/>
      <c r="I8" s="77">
        <f>I7+1</f>
        <v>45826</v>
      </c>
      <c r="J8" s="78">
        <f>I8</f>
        <v>45826</v>
      </c>
      <c r="K8" s="59">
        <f>+$Q$7</f>
        <v>0.35416666666666669</v>
      </c>
      <c r="L8" s="60">
        <f>+$R$7</f>
        <v>0.75</v>
      </c>
      <c r="M8" s="60">
        <f>IF(K8="","",L8-K8)</f>
        <v>0.39583333333333331</v>
      </c>
      <c r="N8" s="200"/>
      <c r="O8" s="181"/>
      <c r="Q8" s="9" t="s">
        <v>72</v>
      </c>
    </row>
    <row r="9" spans="1:18" ht="30" customHeight="1" x14ac:dyDescent="0.15">
      <c r="A9" s="77">
        <f t="shared" ref="A9:A22" si="3">A8+1</f>
        <v>45811</v>
      </c>
      <c r="B9" s="78">
        <f>A9</f>
        <v>45811</v>
      </c>
      <c r="C9" s="32">
        <f t="shared" si="1"/>
        <v>0.35416666666666669</v>
      </c>
      <c r="D9" s="33">
        <f t="shared" si="2"/>
        <v>0.75</v>
      </c>
      <c r="E9" s="60">
        <f>IF(C9="","",D9-C9)</f>
        <v>0.39583333333333331</v>
      </c>
      <c r="F9" s="200"/>
      <c r="G9" s="181"/>
      <c r="H9" s="4"/>
      <c r="I9" s="69">
        <f>I8+1</f>
        <v>45827</v>
      </c>
      <c r="J9" s="72">
        <f t="shared" ref="J9:J20" si="4">I9</f>
        <v>45827</v>
      </c>
      <c r="K9" s="59">
        <f>+$Q$7</f>
        <v>0.35416666666666669</v>
      </c>
      <c r="L9" s="60">
        <f>+$R$7</f>
        <v>0.75</v>
      </c>
      <c r="M9" s="60">
        <f>IF(K9="","",L9-K9)</f>
        <v>0.39583333333333331</v>
      </c>
      <c r="N9" s="201"/>
      <c r="O9" s="156"/>
    </row>
    <row r="10" spans="1:18" ht="30" customHeight="1" x14ac:dyDescent="0.15">
      <c r="A10" s="77">
        <f t="shared" si="3"/>
        <v>45812</v>
      </c>
      <c r="B10" s="78">
        <f>A10</f>
        <v>45812</v>
      </c>
      <c r="C10" s="32">
        <f t="shared" si="1"/>
        <v>0.35416666666666669</v>
      </c>
      <c r="D10" s="33">
        <f t="shared" si="2"/>
        <v>0.75</v>
      </c>
      <c r="E10" s="60">
        <f>IF(C10="","",D10-C10)</f>
        <v>0.39583333333333331</v>
      </c>
      <c r="F10" s="200"/>
      <c r="G10" s="181"/>
      <c r="H10" s="1"/>
      <c r="I10" s="69">
        <f t="shared" ref="I10:I20" si="5">I9+1</f>
        <v>45828</v>
      </c>
      <c r="J10" s="72">
        <f t="shared" si="4"/>
        <v>45828</v>
      </c>
      <c r="K10" s="59">
        <f>+$Q$7</f>
        <v>0.35416666666666669</v>
      </c>
      <c r="L10" s="60">
        <f>+$R$7</f>
        <v>0.75</v>
      </c>
      <c r="M10" s="60">
        <f>IF(K10="","",L10-K10)</f>
        <v>0.39583333333333331</v>
      </c>
      <c r="N10" s="155"/>
      <c r="O10" s="156"/>
    </row>
    <row r="11" spans="1:18" ht="30" customHeight="1" x14ac:dyDescent="0.15">
      <c r="A11" s="69">
        <f t="shared" si="3"/>
        <v>45813</v>
      </c>
      <c r="B11" s="72">
        <f>A11</f>
        <v>45813</v>
      </c>
      <c r="C11" s="59">
        <f t="shared" si="1"/>
        <v>0.35416666666666669</v>
      </c>
      <c r="D11" s="60">
        <f t="shared" si="2"/>
        <v>0.75</v>
      </c>
      <c r="E11" s="60">
        <f>IF(C11="","",D11-C11)</f>
        <v>0.39583333333333331</v>
      </c>
      <c r="F11" s="201"/>
      <c r="G11" s="156"/>
      <c r="H11" s="3"/>
      <c r="I11" s="75">
        <f t="shared" si="5"/>
        <v>45829</v>
      </c>
      <c r="J11" s="76">
        <f t="shared" si="4"/>
        <v>45829</v>
      </c>
      <c r="K11" s="35"/>
      <c r="L11" s="36"/>
      <c r="M11" s="36"/>
      <c r="N11" s="151"/>
      <c r="O11" s="152"/>
    </row>
    <row r="12" spans="1:18" ht="30" customHeight="1" x14ac:dyDescent="0.15">
      <c r="A12" s="69">
        <f t="shared" si="3"/>
        <v>45814</v>
      </c>
      <c r="B12" s="72">
        <f t="shared" si="0"/>
        <v>45814</v>
      </c>
      <c r="C12" s="59">
        <f t="shared" si="1"/>
        <v>0.35416666666666669</v>
      </c>
      <c r="D12" s="60">
        <f t="shared" si="2"/>
        <v>0.75</v>
      </c>
      <c r="E12" s="60">
        <f>IF(C12="","",D12-C12)</f>
        <v>0.39583333333333331</v>
      </c>
      <c r="F12" s="201"/>
      <c r="G12" s="156"/>
      <c r="H12" s="3"/>
      <c r="I12" s="75">
        <f t="shared" si="5"/>
        <v>45830</v>
      </c>
      <c r="J12" s="76">
        <f t="shared" si="4"/>
        <v>45830</v>
      </c>
      <c r="K12" s="35"/>
      <c r="L12" s="36"/>
      <c r="M12" s="36"/>
      <c r="N12" s="163"/>
      <c r="O12" s="164"/>
    </row>
    <row r="13" spans="1:18" ht="30" customHeight="1" x14ac:dyDescent="0.15">
      <c r="A13" s="75">
        <f t="shared" si="3"/>
        <v>45815</v>
      </c>
      <c r="B13" s="76">
        <f t="shared" si="0"/>
        <v>45815</v>
      </c>
      <c r="C13" s="35"/>
      <c r="D13" s="36"/>
      <c r="E13" s="36"/>
      <c r="F13" s="202"/>
      <c r="G13" s="152"/>
      <c r="H13" s="3"/>
      <c r="I13" s="77">
        <f t="shared" si="5"/>
        <v>45831</v>
      </c>
      <c r="J13" s="78">
        <f t="shared" si="4"/>
        <v>45831</v>
      </c>
      <c r="K13" s="59">
        <f>+$Q$7</f>
        <v>0.35416666666666669</v>
      </c>
      <c r="L13" s="60">
        <f>+$R$7</f>
        <v>0.75</v>
      </c>
      <c r="M13" s="60">
        <f>IF(K13="","",L13-K13)</f>
        <v>0.39583333333333331</v>
      </c>
      <c r="N13" s="191"/>
      <c r="O13" s="192"/>
    </row>
    <row r="14" spans="1:18" ht="30" customHeight="1" x14ac:dyDescent="0.15">
      <c r="A14" s="75">
        <f t="shared" si="3"/>
        <v>45816</v>
      </c>
      <c r="B14" s="76">
        <f t="shared" si="0"/>
        <v>45816</v>
      </c>
      <c r="C14" s="35"/>
      <c r="D14" s="36"/>
      <c r="E14" s="36"/>
      <c r="F14" s="163"/>
      <c r="G14" s="164"/>
      <c r="H14" s="5"/>
      <c r="I14" s="77">
        <f t="shared" si="5"/>
        <v>45832</v>
      </c>
      <c r="J14" s="78">
        <f>I14</f>
        <v>45832</v>
      </c>
      <c r="K14" s="59">
        <f>+$Q$7</f>
        <v>0.35416666666666669</v>
      </c>
      <c r="L14" s="60">
        <f>+$R$7</f>
        <v>0.75</v>
      </c>
      <c r="M14" s="60">
        <f>IF(K14="","",L14-K14)</f>
        <v>0.39583333333333331</v>
      </c>
      <c r="N14" s="200"/>
      <c r="O14" s="181"/>
    </row>
    <row r="15" spans="1:18" ht="30" customHeight="1" x14ac:dyDescent="0.15">
      <c r="A15" s="77">
        <f t="shared" si="3"/>
        <v>45817</v>
      </c>
      <c r="B15" s="78">
        <f t="shared" si="0"/>
        <v>45817</v>
      </c>
      <c r="C15" s="32">
        <f t="shared" si="1"/>
        <v>0.35416666666666669</v>
      </c>
      <c r="D15" s="33">
        <f t="shared" si="2"/>
        <v>0.75</v>
      </c>
      <c r="E15" s="60">
        <f>IF(C15="","",D15-C15)</f>
        <v>0.39583333333333331</v>
      </c>
      <c r="F15" s="191"/>
      <c r="G15" s="192"/>
      <c r="H15" s="4"/>
      <c r="I15" s="77">
        <f t="shared" si="5"/>
        <v>45833</v>
      </c>
      <c r="J15" s="78">
        <f>I15</f>
        <v>45833</v>
      </c>
      <c r="K15" s="59">
        <f>+$Q$7</f>
        <v>0.35416666666666669</v>
      </c>
      <c r="L15" s="60">
        <f>+$R$7</f>
        <v>0.75</v>
      </c>
      <c r="M15" s="60">
        <f>IF(K15="","",L15-K15)</f>
        <v>0.39583333333333331</v>
      </c>
      <c r="N15" s="200"/>
      <c r="O15" s="181"/>
    </row>
    <row r="16" spans="1:18" ht="30" customHeight="1" x14ac:dyDescent="0.15">
      <c r="A16" s="77">
        <f t="shared" si="3"/>
        <v>45818</v>
      </c>
      <c r="B16" s="78">
        <f>A16</f>
        <v>45818</v>
      </c>
      <c r="C16" s="59">
        <f t="shared" si="1"/>
        <v>0.35416666666666669</v>
      </c>
      <c r="D16" s="60">
        <f t="shared" si="2"/>
        <v>0.75</v>
      </c>
      <c r="E16" s="60">
        <f>IF(C16="","",D16-C16)</f>
        <v>0.39583333333333331</v>
      </c>
      <c r="F16" s="200"/>
      <c r="G16" s="181"/>
      <c r="H16" s="4"/>
      <c r="I16" s="69">
        <f t="shared" si="5"/>
        <v>45834</v>
      </c>
      <c r="J16" s="72">
        <f t="shared" si="4"/>
        <v>45834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201"/>
      <c r="O16" s="156"/>
    </row>
    <row r="17" spans="1:16" ht="30" customHeight="1" x14ac:dyDescent="0.15">
      <c r="A17" s="77">
        <f t="shared" si="3"/>
        <v>45819</v>
      </c>
      <c r="B17" s="78">
        <f>A17</f>
        <v>45819</v>
      </c>
      <c r="C17" s="59">
        <f t="shared" si="1"/>
        <v>0.35416666666666669</v>
      </c>
      <c r="D17" s="60">
        <f t="shared" si="2"/>
        <v>0.75</v>
      </c>
      <c r="E17" s="60">
        <f>IF(C17="","",D17-C17)</f>
        <v>0.39583333333333331</v>
      </c>
      <c r="F17" s="200"/>
      <c r="G17" s="181"/>
      <c r="H17" s="4"/>
      <c r="I17" s="69">
        <f t="shared" si="5"/>
        <v>45835</v>
      </c>
      <c r="J17" s="72">
        <f t="shared" si="4"/>
        <v>45835</v>
      </c>
      <c r="K17" s="59">
        <f>+$Q$7</f>
        <v>0.35416666666666669</v>
      </c>
      <c r="L17" s="60">
        <f>+$R$7</f>
        <v>0.75</v>
      </c>
      <c r="M17" s="60">
        <f>IF(K17="","",L17-K17)</f>
        <v>0.39583333333333331</v>
      </c>
      <c r="N17" s="169"/>
      <c r="O17" s="170"/>
    </row>
    <row r="18" spans="1:16" ht="30" customHeight="1" x14ac:dyDescent="0.15">
      <c r="A18" s="69">
        <f t="shared" si="3"/>
        <v>45820</v>
      </c>
      <c r="B18" s="72">
        <f>A18</f>
        <v>45820</v>
      </c>
      <c r="C18" s="59">
        <f t="shared" si="1"/>
        <v>0.35416666666666669</v>
      </c>
      <c r="D18" s="60">
        <f t="shared" si="2"/>
        <v>0.75</v>
      </c>
      <c r="E18" s="60">
        <f>IF(C18="","",D18-C18)</f>
        <v>0.39583333333333331</v>
      </c>
      <c r="F18" s="201"/>
      <c r="G18" s="156"/>
      <c r="H18" s="4"/>
      <c r="I18" s="75">
        <f t="shared" si="5"/>
        <v>45836</v>
      </c>
      <c r="J18" s="76">
        <f t="shared" si="4"/>
        <v>45836</v>
      </c>
      <c r="K18" s="35"/>
      <c r="L18" s="36"/>
      <c r="M18" s="36"/>
      <c r="N18" s="151"/>
      <c r="O18" s="152"/>
    </row>
    <row r="19" spans="1:16" ht="30" customHeight="1" x14ac:dyDescent="0.15">
      <c r="A19" s="69">
        <f t="shared" si="3"/>
        <v>45821</v>
      </c>
      <c r="B19" s="72">
        <f t="shared" si="0"/>
        <v>45821</v>
      </c>
      <c r="C19" s="59">
        <f t="shared" si="1"/>
        <v>0.35416666666666669</v>
      </c>
      <c r="D19" s="60">
        <f t="shared" si="2"/>
        <v>0.75</v>
      </c>
      <c r="E19" s="60">
        <f>IF(C19="","",D19-C19)</f>
        <v>0.39583333333333331</v>
      </c>
      <c r="F19" s="161"/>
      <c r="G19" s="162"/>
      <c r="H19" s="4"/>
      <c r="I19" s="75">
        <f t="shared" si="5"/>
        <v>45837</v>
      </c>
      <c r="J19" s="76">
        <f t="shared" si="4"/>
        <v>45837</v>
      </c>
      <c r="K19" s="35"/>
      <c r="L19" s="36"/>
      <c r="M19" s="36"/>
      <c r="N19" s="172"/>
      <c r="O19" s="173"/>
    </row>
    <row r="20" spans="1:16" ht="30" customHeight="1" x14ac:dyDescent="0.15">
      <c r="A20" s="75">
        <f t="shared" si="3"/>
        <v>45822</v>
      </c>
      <c r="B20" s="76">
        <f t="shared" si="0"/>
        <v>45822</v>
      </c>
      <c r="C20" s="35"/>
      <c r="D20" s="36"/>
      <c r="E20" s="36"/>
      <c r="F20" s="135"/>
      <c r="G20" s="136"/>
      <c r="H20" s="1"/>
      <c r="I20" s="77">
        <f t="shared" si="5"/>
        <v>45838</v>
      </c>
      <c r="J20" s="78">
        <f t="shared" si="4"/>
        <v>45838</v>
      </c>
      <c r="K20" s="59">
        <f>+$Q$7</f>
        <v>0.35416666666666669</v>
      </c>
      <c r="L20" s="60">
        <f>+$R$7</f>
        <v>0.75</v>
      </c>
      <c r="M20" s="60">
        <f>IF(K20="","",L20-K20)</f>
        <v>0.39583333333333331</v>
      </c>
      <c r="N20" s="203"/>
      <c r="O20" s="192"/>
    </row>
    <row r="21" spans="1:16" ht="30" customHeight="1" thickBot="1" x14ac:dyDescent="0.2">
      <c r="A21" s="75">
        <f t="shared" si="3"/>
        <v>45823</v>
      </c>
      <c r="B21" s="76">
        <f t="shared" si="0"/>
        <v>45823</v>
      </c>
      <c r="C21" s="35"/>
      <c r="D21" s="36"/>
      <c r="E21" s="36"/>
      <c r="F21" s="163"/>
      <c r="G21" s="164"/>
      <c r="H21" s="1"/>
      <c r="I21" s="12"/>
      <c r="J21" s="30"/>
      <c r="K21" s="48"/>
      <c r="L21" s="43"/>
      <c r="M21" s="43"/>
      <c r="N21" s="128"/>
      <c r="O21" s="126"/>
    </row>
    <row r="22" spans="1:16" ht="30" customHeight="1" thickBot="1" x14ac:dyDescent="0.2">
      <c r="A22" s="84">
        <f t="shared" si="3"/>
        <v>45824</v>
      </c>
      <c r="B22" s="87">
        <f t="shared" si="0"/>
        <v>45824</v>
      </c>
      <c r="C22" s="105">
        <f t="shared" si="1"/>
        <v>0.35416666666666669</v>
      </c>
      <c r="D22" s="106">
        <f t="shared" si="2"/>
        <v>0.75</v>
      </c>
      <c r="E22" s="65">
        <f>IF(C22="","",D22-C22)</f>
        <v>0.39583333333333331</v>
      </c>
      <c r="F22" s="204"/>
      <c r="G22" s="205"/>
      <c r="H22" s="4"/>
      <c r="I22" s="121" t="s">
        <v>38</v>
      </c>
      <c r="J22" s="119"/>
      <c r="K22" s="119"/>
      <c r="L22" s="119"/>
      <c r="M22" s="50">
        <f>SUM(E7:E22,M7:M21)</f>
        <v>8.3124999999999982</v>
      </c>
      <c r="N22" s="27"/>
      <c r="O22" s="24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IF(M22&gt;Sheet1!A2*Sheet1!C4+Sheet1!A5,"要","不要")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5A6E-371C-434B-B3ED-9A6C9C70A144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7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7">
        <f>DATE(A2,A3,1)</f>
        <v>45839</v>
      </c>
      <c r="B7" s="78">
        <f>A7</f>
        <v>45839</v>
      </c>
      <c r="C7" s="32">
        <f>+$Q$7</f>
        <v>0.35416666666666669</v>
      </c>
      <c r="D7" s="33">
        <f>+$R$7</f>
        <v>0.75</v>
      </c>
      <c r="E7" s="33">
        <f>IF(C7="","",D7-C7)</f>
        <v>0.39583333333333331</v>
      </c>
      <c r="F7" s="191"/>
      <c r="G7" s="192"/>
      <c r="H7" s="3"/>
      <c r="I7" s="77">
        <f>A22+1</f>
        <v>45855</v>
      </c>
      <c r="J7" s="78">
        <f>I7</f>
        <v>45855</v>
      </c>
      <c r="K7" s="32">
        <f>+$Q$7</f>
        <v>0.35416666666666669</v>
      </c>
      <c r="L7" s="33">
        <f>+$R$7</f>
        <v>0.75</v>
      </c>
      <c r="M7" s="33">
        <f>IF(K7="","",L7-K7)</f>
        <v>0.39583333333333331</v>
      </c>
      <c r="N7" s="180"/>
      <c r="O7" s="181"/>
      <c r="Q7" s="39">
        <v>0.35416666666666669</v>
      </c>
      <c r="R7" s="39">
        <v>0.75</v>
      </c>
    </row>
    <row r="8" spans="1:18" ht="30" customHeight="1" x14ac:dyDescent="0.15">
      <c r="A8" s="77">
        <f t="shared" ref="A8:A22" si="0">A7+1</f>
        <v>45840</v>
      </c>
      <c r="B8" s="78">
        <f>A8</f>
        <v>45840</v>
      </c>
      <c r="C8" s="32">
        <f>+$Q$7</f>
        <v>0.35416666666666669</v>
      </c>
      <c r="D8" s="33">
        <f>+$R$7</f>
        <v>0.75</v>
      </c>
      <c r="E8" s="33">
        <f>IF(C8="","",D8-C8)</f>
        <v>0.39583333333333331</v>
      </c>
      <c r="F8" s="191"/>
      <c r="G8" s="192"/>
      <c r="H8" s="4"/>
      <c r="I8" s="69">
        <f t="shared" ref="I8:I21" si="1">I7+1</f>
        <v>45856</v>
      </c>
      <c r="J8" s="72">
        <f>I8</f>
        <v>45856</v>
      </c>
      <c r="K8" s="32">
        <f>+$Q$7</f>
        <v>0.35416666666666669</v>
      </c>
      <c r="L8" s="33">
        <f>+$R$7</f>
        <v>0.75</v>
      </c>
      <c r="M8" s="33">
        <f>IF(K8="","",L8-K8)</f>
        <v>0.39583333333333331</v>
      </c>
      <c r="N8" s="168"/>
      <c r="O8" s="167"/>
      <c r="Q8" s="9" t="s">
        <v>72</v>
      </c>
    </row>
    <row r="9" spans="1:18" ht="30" customHeight="1" x14ac:dyDescent="0.15">
      <c r="A9" s="69">
        <f t="shared" si="0"/>
        <v>45841</v>
      </c>
      <c r="B9" s="72">
        <f>A9</f>
        <v>45841</v>
      </c>
      <c r="C9" s="32">
        <f>+$Q$7</f>
        <v>0.35416666666666669</v>
      </c>
      <c r="D9" s="33">
        <f>+$R$7</f>
        <v>0.75</v>
      </c>
      <c r="E9" s="33">
        <f>IF(C9="","",D9-C9)</f>
        <v>0.39583333333333331</v>
      </c>
      <c r="F9" s="188"/>
      <c r="G9" s="123"/>
      <c r="H9" s="4"/>
      <c r="I9" s="75">
        <f t="shared" si="1"/>
        <v>45857</v>
      </c>
      <c r="J9" s="76">
        <f>I9</f>
        <v>45857</v>
      </c>
      <c r="K9" s="35"/>
      <c r="L9" s="36"/>
      <c r="M9" s="36"/>
      <c r="N9" s="163"/>
      <c r="O9" s="164"/>
    </row>
    <row r="10" spans="1:18" ht="30" customHeight="1" x14ac:dyDescent="0.15">
      <c r="A10" s="69">
        <f t="shared" si="0"/>
        <v>45842</v>
      </c>
      <c r="B10" s="72">
        <f t="shared" ref="B10:B20" si="2">A10</f>
        <v>45842</v>
      </c>
      <c r="C10" s="59">
        <f t="shared" ref="C10:C22" si="3">+$Q$7</f>
        <v>0.35416666666666669</v>
      </c>
      <c r="D10" s="60">
        <f t="shared" ref="D10:D22" si="4">+$R$7</f>
        <v>0.75</v>
      </c>
      <c r="E10" s="60">
        <f>IF(C10="","",D10-C10)</f>
        <v>0.39583333333333331</v>
      </c>
      <c r="F10" s="188"/>
      <c r="G10" s="123"/>
      <c r="H10" s="1"/>
      <c r="I10" s="75">
        <f t="shared" si="1"/>
        <v>45858</v>
      </c>
      <c r="J10" s="76">
        <f t="shared" ref="J10:J21" si="5">I10</f>
        <v>45858</v>
      </c>
      <c r="K10" s="35"/>
      <c r="L10" s="36"/>
      <c r="M10" s="36"/>
      <c r="N10" s="163"/>
      <c r="O10" s="164"/>
    </row>
    <row r="11" spans="1:18" ht="30" customHeight="1" x14ac:dyDescent="0.15">
      <c r="A11" s="75">
        <f t="shared" si="0"/>
        <v>45843</v>
      </c>
      <c r="B11" s="76">
        <f t="shared" si="2"/>
        <v>45843</v>
      </c>
      <c r="C11" s="35"/>
      <c r="D11" s="36"/>
      <c r="E11" s="36"/>
      <c r="F11" s="163"/>
      <c r="G11" s="164"/>
      <c r="H11" s="3"/>
      <c r="I11" s="75">
        <f t="shared" si="1"/>
        <v>45859</v>
      </c>
      <c r="J11" s="76">
        <f t="shared" si="5"/>
        <v>45859</v>
      </c>
      <c r="K11" s="35"/>
      <c r="L11" s="36"/>
      <c r="M11" s="36"/>
      <c r="N11" s="163"/>
      <c r="O11" s="164"/>
    </row>
    <row r="12" spans="1:18" ht="30" customHeight="1" x14ac:dyDescent="0.15">
      <c r="A12" s="75">
        <f t="shared" si="0"/>
        <v>45844</v>
      </c>
      <c r="B12" s="76">
        <f t="shared" si="2"/>
        <v>45844</v>
      </c>
      <c r="C12" s="35"/>
      <c r="D12" s="36"/>
      <c r="E12" s="36"/>
      <c r="F12" s="163"/>
      <c r="G12" s="164"/>
      <c r="H12" s="3"/>
      <c r="I12" s="77">
        <f t="shared" si="1"/>
        <v>45860</v>
      </c>
      <c r="J12" s="78">
        <f>I12</f>
        <v>45860</v>
      </c>
      <c r="K12" s="59">
        <f t="shared" ref="K12:K20" si="6">+$Q$7</f>
        <v>0.35416666666666669</v>
      </c>
      <c r="L12" s="60">
        <f t="shared" ref="L12:L20" si="7">+$R$7</f>
        <v>0.75</v>
      </c>
      <c r="M12" s="60">
        <f>IF(K12="","",L12-K12)</f>
        <v>0.39583333333333331</v>
      </c>
      <c r="N12" s="206"/>
      <c r="O12" s="185"/>
    </row>
    <row r="13" spans="1:18" ht="30" customHeight="1" x14ac:dyDescent="0.15">
      <c r="A13" s="77">
        <f t="shared" si="0"/>
        <v>45845</v>
      </c>
      <c r="B13" s="78">
        <f t="shared" si="2"/>
        <v>45845</v>
      </c>
      <c r="C13" s="59">
        <f t="shared" si="3"/>
        <v>0.35416666666666669</v>
      </c>
      <c r="D13" s="60">
        <f t="shared" si="4"/>
        <v>0.75</v>
      </c>
      <c r="E13" s="60">
        <f>IF(C13="","",D13-C13)</f>
        <v>0.39583333333333331</v>
      </c>
      <c r="F13" s="191"/>
      <c r="G13" s="192"/>
      <c r="H13" s="3"/>
      <c r="I13" s="77">
        <f t="shared" si="1"/>
        <v>45861</v>
      </c>
      <c r="J13" s="78">
        <f>I13</f>
        <v>45861</v>
      </c>
      <c r="K13" s="59">
        <f t="shared" si="6"/>
        <v>0.35416666666666669</v>
      </c>
      <c r="L13" s="60">
        <f t="shared" si="7"/>
        <v>0.75</v>
      </c>
      <c r="M13" s="60">
        <f>IF(K13="","",L13-K13)</f>
        <v>0.39583333333333331</v>
      </c>
      <c r="N13" s="206"/>
      <c r="O13" s="185"/>
    </row>
    <row r="14" spans="1:18" ht="30" customHeight="1" x14ac:dyDescent="0.15">
      <c r="A14" s="77">
        <f>A13+1</f>
        <v>45846</v>
      </c>
      <c r="B14" s="78">
        <f>A14</f>
        <v>45846</v>
      </c>
      <c r="C14" s="59">
        <f t="shared" si="3"/>
        <v>0.35416666666666669</v>
      </c>
      <c r="D14" s="60">
        <f t="shared" si="4"/>
        <v>0.75</v>
      </c>
      <c r="E14" s="60">
        <f>IF(C14="","",D14-C14)</f>
        <v>0.39583333333333331</v>
      </c>
      <c r="F14" s="191"/>
      <c r="G14" s="192"/>
      <c r="H14" s="5"/>
      <c r="I14" s="69">
        <f t="shared" si="1"/>
        <v>45862</v>
      </c>
      <c r="J14" s="72">
        <f t="shared" si="5"/>
        <v>45862</v>
      </c>
      <c r="K14" s="32">
        <f>+$Q$7</f>
        <v>0.35416666666666669</v>
      </c>
      <c r="L14" s="33">
        <f>+$R$7</f>
        <v>0.75</v>
      </c>
      <c r="M14" s="33">
        <f>IF(K14="","",L14-K14)</f>
        <v>0.39583333333333331</v>
      </c>
      <c r="N14" s="168"/>
      <c r="O14" s="167"/>
    </row>
    <row r="15" spans="1:18" ht="30" customHeight="1" x14ac:dyDescent="0.15">
      <c r="A15" s="77">
        <f>A14+1</f>
        <v>45847</v>
      </c>
      <c r="B15" s="78">
        <f>A15</f>
        <v>45847</v>
      </c>
      <c r="C15" s="59">
        <f t="shared" si="3"/>
        <v>0.35416666666666669</v>
      </c>
      <c r="D15" s="60">
        <f t="shared" si="4"/>
        <v>0.75</v>
      </c>
      <c r="E15" s="60">
        <f>IF(C15="","",D15-C15)</f>
        <v>0.39583333333333331</v>
      </c>
      <c r="F15" s="191"/>
      <c r="G15" s="192"/>
      <c r="H15" s="4"/>
      <c r="I15" s="69">
        <f t="shared" si="1"/>
        <v>45863</v>
      </c>
      <c r="J15" s="72">
        <f t="shared" si="5"/>
        <v>45863</v>
      </c>
      <c r="K15" s="59">
        <f>+$Q$7</f>
        <v>0.35416666666666669</v>
      </c>
      <c r="L15" s="60">
        <f>+$R$7</f>
        <v>0.75</v>
      </c>
      <c r="M15" s="60">
        <f>IF(K15="","",L15-K15)</f>
        <v>0.39583333333333331</v>
      </c>
      <c r="N15" s="188"/>
      <c r="O15" s="123"/>
    </row>
    <row r="16" spans="1:18" ht="30" customHeight="1" x14ac:dyDescent="0.15">
      <c r="A16" s="69">
        <f t="shared" si="0"/>
        <v>45848</v>
      </c>
      <c r="B16" s="72">
        <f>A16</f>
        <v>45848</v>
      </c>
      <c r="C16" s="32">
        <f>+$Q$7</f>
        <v>0.35416666666666669</v>
      </c>
      <c r="D16" s="33">
        <f>+$R$7</f>
        <v>0.75</v>
      </c>
      <c r="E16" s="33">
        <f>IF(C16="","",D16-C16)</f>
        <v>0.39583333333333331</v>
      </c>
      <c r="F16" s="188"/>
      <c r="G16" s="123"/>
      <c r="H16" s="4"/>
      <c r="I16" s="75">
        <f t="shared" si="1"/>
        <v>45864</v>
      </c>
      <c r="J16" s="76">
        <f t="shared" si="5"/>
        <v>45864</v>
      </c>
      <c r="K16" s="35"/>
      <c r="L16" s="36"/>
      <c r="M16" s="36"/>
      <c r="N16" s="163"/>
      <c r="O16" s="164"/>
    </row>
    <row r="17" spans="1:16" ht="30" customHeight="1" x14ac:dyDescent="0.15">
      <c r="A17" s="69">
        <f t="shared" si="0"/>
        <v>45849</v>
      </c>
      <c r="B17" s="72">
        <f t="shared" si="2"/>
        <v>45849</v>
      </c>
      <c r="C17" s="59">
        <f t="shared" si="3"/>
        <v>0.35416666666666669</v>
      </c>
      <c r="D17" s="60">
        <f t="shared" si="4"/>
        <v>0.75</v>
      </c>
      <c r="E17" s="60">
        <f>IF(C17="","",D17-C17)</f>
        <v>0.39583333333333331</v>
      </c>
      <c r="F17" s="201"/>
      <c r="G17" s="156"/>
      <c r="H17" s="4"/>
      <c r="I17" s="75">
        <f t="shared" si="1"/>
        <v>45865</v>
      </c>
      <c r="J17" s="76">
        <f t="shared" si="5"/>
        <v>45865</v>
      </c>
      <c r="K17" s="35"/>
      <c r="L17" s="36"/>
      <c r="M17" s="36"/>
      <c r="N17" s="163"/>
      <c r="O17" s="164"/>
    </row>
    <row r="18" spans="1:16" ht="30" customHeight="1" x14ac:dyDescent="0.15">
      <c r="A18" s="75">
        <f t="shared" si="0"/>
        <v>45850</v>
      </c>
      <c r="B18" s="76">
        <f t="shared" si="2"/>
        <v>45850</v>
      </c>
      <c r="C18" s="35"/>
      <c r="D18" s="36"/>
      <c r="E18" s="36"/>
      <c r="F18" s="207"/>
      <c r="G18" s="154"/>
      <c r="H18" s="4"/>
      <c r="I18" s="77">
        <f t="shared" si="1"/>
        <v>45866</v>
      </c>
      <c r="J18" s="78">
        <f t="shared" si="5"/>
        <v>45866</v>
      </c>
      <c r="K18" s="59">
        <f>+$Q$7</f>
        <v>0.35416666666666669</v>
      </c>
      <c r="L18" s="60">
        <f>+$R$7</f>
        <v>0.75</v>
      </c>
      <c r="M18" s="60">
        <f>IF(K18="","",L18-K18)</f>
        <v>0.39583333333333331</v>
      </c>
      <c r="N18" s="191"/>
      <c r="O18" s="192"/>
    </row>
    <row r="19" spans="1:16" ht="30" customHeight="1" x14ac:dyDescent="0.15">
      <c r="A19" s="75">
        <f t="shared" si="0"/>
        <v>45851</v>
      </c>
      <c r="B19" s="76">
        <f t="shared" si="2"/>
        <v>45851</v>
      </c>
      <c r="C19" s="35"/>
      <c r="D19" s="36"/>
      <c r="E19" s="36"/>
      <c r="F19" s="163"/>
      <c r="G19" s="164"/>
      <c r="H19" s="4"/>
      <c r="I19" s="77">
        <f t="shared" si="1"/>
        <v>45867</v>
      </c>
      <c r="J19" s="78">
        <f t="shared" si="5"/>
        <v>45867</v>
      </c>
      <c r="K19" s="59">
        <f t="shared" si="6"/>
        <v>0.35416666666666669</v>
      </c>
      <c r="L19" s="60">
        <f t="shared" si="7"/>
        <v>0.75</v>
      </c>
      <c r="M19" s="60">
        <f>IF(K19="","",L19-K19)</f>
        <v>0.39583333333333331</v>
      </c>
      <c r="N19" s="206"/>
      <c r="O19" s="185"/>
    </row>
    <row r="20" spans="1:16" ht="30" customHeight="1" x14ac:dyDescent="0.15">
      <c r="A20" s="77">
        <f t="shared" si="0"/>
        <v>45852</v>
      </c>
      <c r="B20" s="78">
        <f t="shared" si="2"/>
        <v>45852</v>
      </c>
      <c r="C20" s="59">
        <f t="shared" si="3"/>
        <v>0.35416666666666669</v>
      </c>
      <c r="D20" s="60">
        <f t="shared" si="4"/>
        <v>0.75</v>
      </c>
      <c r="E20" s="60">
        <f>IF(C20="","",D20-C20)</f>
        <v>0.39583333333333331</v>
      </c>
      <c r="F20" s="191"/>
      <c r="G20" s="192"/>
      <c r="H20" s="1"/>
      <c r="I20" s="77">
        <f t="shared" si="1"/>
        <v>45868</v>
      </c>
      <c r="J20" s="78">
        <f>I20</f>
        <v>45868</v>
      </c>
      <c r="K20" s="59">
        <f t="shared" si="6"/>
        <v>0.35416666666666669</v>
      </c>
      <c r="L20" s="60">
        <f t="shared" si="7"/>
        <v>0.75</v>
      </c>
      <c r="M20" s="60">
        <f>IF(K20="","",L20-K20)</f>
        <v>0.39583333333333331</v>
      </c>
      <c r="N20" s="206"/>
      <c r="O20" s="185"/>
    </row>
    <row r="21" spans="1:16" ht="30" customHeight="1" thickBot="1" x14ac:dyDescent="0.2">
      <c r="A21" s="77">
        <f>A20+1</f>
        <v>45853</v>
      </c>
      <c r="B21" s="78">
        <f>A21</f>
        <v>45853</v>
      </c>
      <c r="C21" s="59">
        <f t="shared" si="3"/>
        <v>0.35416666666666669</v>
      </c>
      <c r="D21" s="60">
        <f t="shared" si="4"/>
        <v>0.75</v>
      </c>
      <c r="E21" s="60">
        <f>IF(C21="","",D21-C21)</f>
        <v>0.39583333333333331</v>
      </c>
      <c r="F21" s="191"/>
      <c r="G21" s="192"/>
      <c r="H21" s="1"/>
      <c r="I21" s="69">
        <f t="shared" si="1"/>
        <v>45869</v>
      </c>
      <c r="J21" s="72">
        <f t="shared" si="5"/>
        <v>45869</v>
      </c>
      <c r="K21" s="32">
        <f>+$Q$7</f>
        <v>0.35416666666666669</v>
      </c>
      <c r="L21" s="33">
        <f>+$R$7</f>
        <v>0.75</v>
      </c>
      <c r="M21" s="33">
        <f>IF(K21="","",L21-K21)</f>
        <v>0.39583333333333331</v>
      </c>
      <c r="N21" s="188"/>
      <c r="O21" s="123"/>
    </row>
    <row r="22" spans="1:16" ht="30" customHeight="1" thickBot="1" x14ac:dyDescent="0.2">
      <c r="A22" s="84">
        <f t="shared" si="0"/>
        <v>45854</v>
      </c>
      <c r="B22" s="87">
        <f>A22</f>
        <v>45854</v>
      </c>
      <c r="C22" s="104">
        <f t="shared" si="3"/>
        <v>0.35416666666666669</v>
      </c>
      <c r="D22" s="65">
        <f t="shared" si="4"/>
        <v>0.75</v>
      </c>
      <c r="E22" s="65">
        <f>IF(C22="","",D22-C22)</f>
        <v>0.39583333333333331</v>
      </c>
      <c r="F22" s="204"/>
      <c r="G22" s="205"/>
      <c r="H22" s="4"/>
      <c r="I22" s="121" t="s">
        <v>38</v>
      </c>
      <c r="J22" s="119"/>
      <c r="K22" s="119"/>
      <c r="L22" s="119"/>
      <c r="M22" s="50">
        <f>SUM(E7:E22,M7:M21)</f>
        <v>8.7083333333333321</v>
      </c>
      <c r="N22" s="27"/>
      <c r="O22" s="24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IF(M22&gt;Sheet1!A2*Sheet1!C5+Sheet1!A5,"要","不要")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EAFF-8F62-4266-AB35-2EBA018A446F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8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69">
        <f>DATE(A2,A3,1)</f>
        <v>45870</v>
      </c>
      <c r="B7" s="72">
        <f>A7</f>
        <v>45870</v>
      </c>
      <c r="C7" s="32">
        <f t="shared" ref="C7:C14" si="0">+$Q$7</f>
        <v>0.35416666666666669</v>
      </c>
      <c r="D7" s="33">
        <f t="shared" ref="D7:D14" si="1">+$R$7</f>
        <v>0.75</v>
      </c>
      <c r="E7" s="33">
        <f>IF(C7="","",D7-C7)</f>
        <v>0.39583333333333331</v>
      </c>
      <c r="F7" s="188"/>
      <c r="G7" s="123"/>
      <c r="H7" s="79"/>
      <c r="I7" s="75">
        <f>A22+1</f>
        <v>45886</v>
      </c>
      <c r="J7" s="76">
        <f>I7</f>
        <v>45886</v>
      </c>
      <c r="K7" s="40"/>
      <c r="L7" s="41"/>
      <c r="M7" s="36"/>
      <c r="N7" s="163"/>
      <c r="O7" s="164"/>
      <c r="Q7" s="39">
        <v>0.35416666666666669</v>
      </c>
      <c r="R7" s="39">
        <v>0.75</v>
      </c>
    </row>
    <row r="8" spans="1:18" ht="30" customHeight="1" x14ac:dyDescent="0.15">
      <c r="A8" s="75">
        <f>A7+1</f>
        <v>45871</v>
      </c>
      <c r="B8" s="76">
        <f t="shared" ref="B8:B22" si="2">A8</f>
        <v>45871</v>
      </c>
      <c r="C8" s="35"/>
      <c r="D8" s="36"/>
      <c r="E8" s="36"/>
      <c r="F8" s="163"/>
      <c r="G8" s="164"/>
      <c r="H8" s="80"/>
      <c r="I8" s="77">
        <f>I7+1</f>
        <v>45887</v>
      </c>
      <c r="J8" s="78">
        <f t="shared" ref="J8:J21" si="3">I8</f>
        <v>45887</v>
      </c>
      <c r="K8" s="59">
        <f>+$Q$7</f>
        <v>0.35416666666666669</v>
      </c>
      <c r="L8" s="60">
        <f>+$R$7</f>
        <v>0.75</v>
      </c>
      <c r="M8" s="60">
        <f>IF(K8="","",L8-K8)</f>
        <v>0.39583333333333331</v>
      </c>
      <c r="N8" s="191"/>
      <c r="O8" s="192"/>
      <c r="Q8" s="9" t="s">
        <v>72</v>
      </c>
    </row>
    <row r="9" spans="1:18" ht="30" customHeight="1" x14ac:dyDescent="0.15">
      <c r="A9" s="75">
        <f t="shared" ref="A9:A22" si="4">A8+1</f>
        <v>45872</v>
      </c>
      <c r="B9" s="76">
        <f t="shared" si="2"/>
        <v>45872</v>
      </c>
      <c r="C9" s="35"/>
      <c r="D9" s="36"/>
      <c r="E9" s="36"/>
      <c r="F9" s="163"/>
      <c r="G9" s="164"/>
      <c r="H9" s="80"/>
      <c r="I9" s="77">
        <f>I8+1</f>
        <v>45888</v>
      </c>
      <c r="J9" s="78">
        <f t="shared" si="3"/>
        <v>45888</v>
      </c>
      <c r="K9" s="59">
        <f>+$Q$7</f>
        <v>0.35416666666666669</v>
      </c>
      <c r="L9" s="60">
        <f>+$R$7</f>
        <v>0.75</v>
      </c>
      <c r="M9" s="60">
        <f>IF(K9="","",L9-K9)</f>
        <v>0.39583333333333331</v>
      </c>
      <c r="N9" s="206"/>
      <c r="O9" s="185"/>
    </row>
    <row r="10" spans="1:18" ht="30" customHeight="1" x14ac:dyDescent="0.15">
      <c r="A10" s="77">
        <f t="shared" si="4"/>
        <v>45873</v>
      </c>
      <c r="B10" s="78">
        <f t="shared" si="2"/>
        <v>45873</v>
      </c>
      <c r="C10" s="59">
        <f t="shared" si="0"/>
        <v>0.35416666666666669</v>
      </c>
      <c r="D10" s="60">
        <f t="shared" si="1"/>
        <v>0.75</v>
      </c>
      <c r="E10" s="60">
        <f>IF(C10="","",D10-C10)</f>
        <v>0.39583333333333331</v>
      </c>
      <c r="F10" s="191"/>
      <c r="G10" s="192"/>
      <c r="H10" s="81"/>
      <c r="I10" s="77">
        <f t="shared" ref="I10:I21" si="5">I9+1</f>
        <v>45889</v>
      </c>
      <c r="J10" s="78">
        <f t="shared" si="3"/>
        <v>45889</v>
      </c>
      <c r="K10" s="59">
        <f>+$Q$7</f>
        <v>0.35416666666666669</v>
      </c>
      <c r="L10" s="60">
        <f>+$R$7</f>
        <v>0.75</v>
      </c>
      <c r="M10" s="60">
        <f>IF(K10="","",L10-K10)</f>
        <v>0.39583333333333331</v>
      </c>
      <c r="N10" s="206"/>
      <c r="O10" s="185"/>
    </row>
    <row r="11" spans="1:18" ht="30" customHeight="1" x14ac:dyDescent="0.15">
      <c r="A11" s="77">
        <f t="shared" si="4"/>
        <v>45874</v>
      </c>
      <c r="B11" s="78">
        <f t="shared" si="2"/>
        <v>45874</v>
      </c>
      <c r="C11" s="59">
        <f t="shared" si="0"/>
        <v>0.35416666666666669</v>
      </c>
      <c r="D11" s="60">
        <f t="shared" si="1"/>
        <v>0.75</v>
      </c>
      <c r="E11" s="60">
        <f>IF(C11="","",D11-C11)</f>
        <v>0.39583333333333331</v>
      </c>
      <c r="F11" s="206"/>
      <c r="G11" s="185"/>
      <c r="H11" s="79"/>
      <c r="I11" s="69">
        <f t="shared" si="5"/>
        <v>45890</v>
      </c>
      <c r="J11" s="72">
        <f>I11</f>
        <v>45890</v>
      </c>
      <c r="K11" s="59">
        <f>+$Q$7</f>
        <v>0.35416666666666669</v>
      </c>
      <c r="L11" s="60">
        <f>+$R$7</f>
        <v>0.75</v>
      </c>
      <c r="M11" s="60">
        <f>IF(K11="","",L11-K11)</f>
        <v>0.39583333333333331</v>
      </c>
      <c r="N11" s="168"/>
      <c r="O11" s="167"/>
    </row>
    <row r="12" spans="1:18" ht="30" customHeight="1" x14ac:dyDescent="0.15">
      <c r="A12" s="77">
        <f t="shared" si="4"/>
        <v>45875</v>
      </c>
      <c r="B12" s="78">
        <f>A12</f>
        <v>45875</v>
      </c>
      <c r="C12" s="59">
        <f t="shared" si="0"/>
        <v>0.35416666666666669</v>
      </c>
      <c r="D12" s="60">
        <f t="shared" si="1"/>
        <v>0.75</v>
      </c>
      <c r="E12" s="60">
        <f>IF(C12="","",D12-C12)</f>
        <v>0.39583333333333331</v>
      </c>
      <c r="F12" s="206"/>
      <c r="G12" s="185"/>
      <c r="H12" s="79"/>
      <c r="I12" s="69">
        <f t="shared" si="5"/>
        <v>45891</v>
      </c>
      <c r="J12" s="72">
        <f t="shared" si="3"/>
        <v>45891</v>
      </c>
      <c r="K12" s="59">
        <f>+$Q$7</f>
        <v>0.35416666666666669</v>
      </c>
      <c r="L12" s="60">
        <f>+$R$7</f>
        <v>0.75</v>
      </c>
      <c r="M12" s="60">
        <f>IF(K12="","",L12-K12)</f>
        <v>0.39583333333333331</v>
      </c>
      <c r="N12" s="169"/>
      <c r="O12" s="170"/>
    </row>
    <row r="13" spans="1:18" ht="30" customHeight="1" x14ac:dyDescent="0.15">
      <c r="A13" s="69">
        <f t="shared" si="4"/>
        <v>45876</v>
      </c>
      <c r="B13" s="72">
        <f t="shared" si="2"/>
        <v>45876</v>
      </c>
      <c r="C13" s="59">
        <f t="shared" si="0"/>
        <v>0.35416666666666669</v>
      </c>
      <c r="D13" s="60">
        <f t="shared" si="1"/>
        <v>0.75</v>
      </c>
      <c r="E13" s="60">
        <f>IF(C13="","",D13-C13)</f>
        <v>0.39583333333333331</v>
      </c>
      <c r="F13" s="168"/>
      <c r="G13" s="167"/>
      <c r="H13" s="79"/>
      <c r="I13" s="75">
        <f t="shared" si="5"/>
        <v>45892</v>
      </c>
      <c r="J13" s="76">
        <f t="shared" si="3"/>
        <v>45892</v>
      </c>
      <c r="K13" s="35"/>
      <c r="L13" s="36"/>
      <c r="M13" s="36"/>
      <c r="N13" s="172"/>
      <c r="O13" s="173"/>
    </row>
    <row r="14" spans="1:18" ht="30" customHeight="1" x14ac:dyDescent="0.15">
      <c r="A14" s="69">
        <f t="shared" si="4"/>
        <v>45877</v>
      </c>
      <c r="B14" s="73">
        <f t="shared" si="2"/>
        <v>45877</v>
      </c>
      <c r="C14" s="59">
        <f t="shared" si="0"/>
        <v>0.35416666666666669</v>
      </c>
      <c r="D14" s="60">
        <f t="shared" si="1"/>
        <v>0.75</v>
      </c>
      <c r="E14" s="60">
        <f>IF(C14="","",D14-C14)</f>
        <v>0.39583333333333331</v>
      </c>
      <c r="F14" s="161"/>
      <c r="G14" s="162"/>
      <c r="H14" s="83"/>
      <c r="I14" s="75">
        <f t="shared" si="5"/>
        <v>45893</v>
      </c>
      <c r="J14" s="76">
        <f t="shared" si="3"/>
        <v>45893</v>
      </c>
      <c r="K14" s="35"/>
      <c r="L14" s="36"/>
      <c r="M14" s="36"/>
      <c r="N14" s="163"/>
      <c r="O14" s="164"/>
    </row>
    <row r="15" spans="1:18" ht="30" customHeight="1" x14ac:dyDescent="0.15">
      <c r="A15" s="75">
        <f t="shared" si="4"/>
        <v>45878</v>
      </c>
      <c r="B15" s="91">
        <f>A15</f>
        <v>45878</v>
      </c>
      <c r="C15" s="35"/>
      <c r="D15" s="36"/>
      <c r="E15" s="36"/>
      <c r="F15" s="135"/>
      <c r="G15" s="136"/>
      <c r="H15" s="80"/>
      <c r="I15" s="77">
        <f t="shared" si="5"/>
        <v>45894</v>
      </c>
      <c r="J15" s="78">
        <f t="shared" si="3"/>
        <v>45894</v>
      </c>
      <c r="K15" s="59">
        <f>+$Q$7</f>
        <v>0.35416666666666669</v>
      </c>
      <c r="L15" s="60">
        <f>+$R$7</f>
        <v>0.75</v>
      </c>
      <c r="M15" s="60">
        <f>IF(K15="","",L15-K15)</f>
        <v>0.39583333333333331</v>
      </c>
      <c r="N15" s="191"/>
      <c r="O15" s="192"/>
    </row>
    <row r="16" spans="1:18" ht="30" customHeight="1" x14ac:dyDescent="0.15">
      <c r="A16" s="75">
        <f t="shared" si="4"/>
        <v>45879</v>
      </c>
      <c r="B16" s="76">
        <f t="shared" si="2"/>
        <v>45879</v>
      </c>
      <c r="C16" s="35"/>
      <c r="D16" s="36"/>
      <c r="E16" s="36"/>
      <c r="F16" s="163"/>
      <c r="G16" s="164"/>
      <c r="H16" s="80"/>
      <c r="I16" s="77">
        <f t="shared" si="5"/>
        <v>45895</v>
      </c>
      <c r="J16" s="78">
        <f t="shared" si="3"/>
        <v>45895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206"/>
      <c r="O16" s="185"/>
    </row>
    <row r="17" spans="1:16" ht="30" customHeight="1" x14ac:dyDescent="0.15">
      <c r="A17" s="75">
        <f t="shared" si="4"/>
        <v>45880</v>
      </c>
      <c r="B17" s="76">
        <f>A17</f>
        <v>45880</v>
      </c>
      <c r="C17" s="35"/>
      <c r="D17" s="36"/>
      <c r="E17" s="36" t="str">
        <f>IF(C17="","",D17-C17)</f>
        <v/>
      </c>
      <c r="F17" s="172"/>
      <c r="G17" s="173"/>
      <c r="H17" s="80"/>
      <c r="I17" s="77">
        <f t="shared" si="5"/>
        <v>45896</v>
      </c>
      <c r="J17" s="78">
        <f t="shared" si="3"/>
        <v>45896</v>
      </c>
      <c r="K17" s="59">
        <f>+$Q$7</f>
        <v>0.35416666666666669</v>
      </c>
      <c r="L17" s="60">
        <f>+$R$7</f>
        <v>0.75</v>
      </c>
      <c r="M17" s="60">
        <f>IF(K17="","",L17-K17)</f>
        <v>0.39583333333333331</v>
      </c>
      <c r="N17" s="206"/>
      <c r="O17" s="185"/>
    </row>
    <row r="18" spans="1:16" ht="30" customHeight="1" x14ac:dyDescent="0.15">
      <c r="A18" s="77">
        <f t="shared" si="4"/>
        <v>45881</v>
      </c>
      <c r="B18" s="78">
        <f>A18</f>
        <v>45881</v>
      </c>
      <c r="C18" s="59">
        <f>+$Q$7</f>
        <v>0.35416666666666669</v>
      </c>
      <c r="D18" s="60">
        <f>+$R$7</f>
        <v>0.75</v>
      </c>
      <c r="E18" s="60">
        <f>IF(C18="","",D18-C18)</f>
        <v>0.39583333333333331</v>
      </c>
      <c r="F18" s="188" t="s">
        <v>73</v>
      </c>
      <c r="G18" s="123"/>
      <c r="H18" s="80"/>
      <c r="I18" s="69">
        <f t="shared" si="5"/>
        <v>45897</v>
      </c>
      <c r="J18" s="72">
        <f>I18</f>
        <v>45897</v>
      </c>
      <c r="K18" s="59">
        <f>+$Q$7</f>
        <v>0.35416666666666669</v>
      </c>
      <c r="L18" s="60">
        <f>+$R$7</f>
        <v>0.75</v>
      </c>
      <c r="M18" s="60">
        <f>IF(K18="","",L18-K18)</f>
        <v>0.39583333333333331</v>
      </c>
      <c r="N18" s="168"/>
      <c r="O18" s="167"/>
    </row>
    <row r="19" spans="1:16" ht="30" customHeight="1" x14ac:dyDescent="0.15">
      <c r="A19" s="77">
        <f t="shared" si="4"/>
        <v>45882</v>
      </c>
      <c r="B19" s="78">
        <f>A19</f>
        <v>45882</v>
      </c>
      <c r="C19" s="59">
        <f>+$Q$7</f>
        <v>0.35416666666666669</v>
      </c>
      <c r="D19" s="60">
        <f>+$R$7</f>
        <v>0.75</v>
      </c>
      <c r="E19" s="60">
        <f>IF(C19="","",D19-C19)</f>
        <v>0.39583333333333331</v>
      </c>
      <c r="F19" s="188" t="s">
        <v>73</v>
      </c>
      <c r="G19" s="123"/>
      <c r="H19" s="80"/>
      <c r="I19" s="69">
        <f t="shared" si="5"/>
        <v>45898</v>
      </c>
      <c r="J19" s="72">
        <f t="shared" si="3"/>
        <v>45898</v>
      </c>
      <c r="K19" s="59">
        <f>+$Q$7</f>
        <v>0.35416666666666669</v>
      </c>
      <c r="L19" s="60">
        <f>+$R$7</f>
        <v>0.75</v>
      </c>
      <c r="M19" s="60">
        <f>IF(K19="","",L19-K19)</f>
        <v>0.39583333333333331</v>
      </c>
      <c r="N19" s="168"/>
      <c r="O19" s="167"/>
    </row>
    <row r="20" spans="1:16" ht="30" customHeight="1" x14ac:dyDescent="0.15">
      <c r="A20" s="69">
        <f t="shared" si="4"/>
        <v>45883</v>
      </c>
      <c r="B20" s="73">
        <f>A20</f>
        <v>45883</v>
      </c>
      <c r="C20" s="59">
        <f>+$Q$7</f>
        <v>0.35416666666666669</v>
      </c>
      <c r="D20" s="60">
        <f>+$R$7</f>
        <v>0.75</v>
      </c>
      <c r="E20" s="60">
        <f>IF(C20="","",D20-C20)</f>
        <v>0.39583333333333331</v>
      </c>
      <c r="F20" s="208" t="s">
        <v>73</v>
      </c>
      <c r="G20" s="209"/>
      <c r="H20" s="81"/>
      <c r="I20" s="75">
        <f t="shared" si="5"/>
        <v>45899</v>
      </c>
      <c r="J20" s="76">
        <f t="shared" si="3"/>
        <v>45899</v>
      </c>
      <c r="K20" s="35"/>
      <c r="L20" s="36"/>
      <c r="M20" s="36"/>
      <c r="N20" s="171"/>
      <c r="O20" s="164"/>
    </row>
    <row r="21" spans="1:16" ht="30" customHeight="1" thickBot="1" x14ac:dyDescent="0.2">
      <c r="A21" s="69">
        <f t="shared" si="4"/>
        <v>45884</v>
      </c>
      <c r="B21" s="73">
        <f t="shared" si="2"/>
        <v>45884</v>
      </c>
      <c r="C21" s="59">
        <f>+$Q$7</f>
        <v>0.35416666666666669</v>
      </c>
      <c r="D21" s="60">
        <f>+$R$7</f>
        <v>0.75</v>
      </c>
      <c r="E21" s="60">
        <f>IF(C21="","",D21-C21)</f>
        <v>0.39583333333333331</v>
      </c>
      <c r="F21" s="208" t="s">
        <v>73</v>
      </c>
      <c r="G21" s="209"/>
      <c r="H21" s="81"/>
      <c r="I21" s="75">
        <f t="shared" si="5"/>
        <v>45900</v>
      </c>
      <c r="J21" s="76">
        <f t="shared" si="3"/>
        <v>45900</v>
      </c>
      <c r="K21" s="35"/>
      <c r="L21" s="36"/>
      <c r="M21" s="36"/>
      <c r="N21" s="163"/>
      <c r="O21" s="164"/>
    </row>
    <row r="22" spans="1:16" ht="30" customHeight="1" thickBot="1" x14ac:dyDescent="0.2">
      <c r="A22" s="92">
        <f t="shared" si="4"/>
        <v>45885</v>
      </c>
      <c r="B22" s="93">
        <f t="shared" si="2"/>
        <v>45885</v>
      </c>
      <c r="C22" s="114"/>
      <c r="D22" s="98"/>
      <c r="E22" s="98"/>
      <c r="F22" s="210"/>
      <c r="G22" s="195"/>
      <c r="H22" s="80"/>
      <c r="I22" s="196" t="s">
        <v>38</v>
      </c>
      <c r="J22" s="197"/>
      <c r="K22" s="197"/>
      <c r="L22" s="197"/>
      <c r="M22" s="88">
        <f>SUM(E7:E22,M7:M21)</f>
        <v>7.9166666666666643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IF(M22&gt;Sheet1!A2*Sheet1!C6+Sheet1!A5,"要","不要")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EEEA-7AAC-485C-A34A-6C495D79CA8E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9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7">
        <f>DATE(A2,A3,1)</f>
        <v>45901</v>
      </c>
      <c r="B7" s="78">
        <f>A7</f>
        <v>45901</v>
      </c>
      <c r="C7" s="59">
        <f>+$Q$7</f>
        <v>0.35416666666666669</v>
      </c>
      <c r="D7" s="60">
        <f>+$R$7</f>
        <v>0.75</v>
      </c>
      <c r="E7" s="60">
        <f>IF(C7="","",D7-C7)</f>
        <v>0.39583333333333331</v>
      </c>
      <c r="F7" s="211"/>
      <c r="G7" s="212"/>
      <c r="H7" s="79"/>
      <c r="I7" s="108">
        <f>A22+1</f>
        <v>45917</v>
      </c>
      <c r="J7" s="109">
        <f>I7</f>
        <v>45917</v>
      </c>
      <c r="K7" s="32">
        <f>+$Q$7</f>
        <v>0.35416666666666669</v>
      </c>
      <c r="L7" s="33">
        <f>+$R$7</f>
        <v>0.75</v>
      </c>
      <c r="M7" s="60">
        <f>IF(K7="","",L7-K7)</f>
        <v>0.39583333333333331</v>
      </c>
      <c r="N7" s="198"/>
      <c r="O7" s="199"/>
      <c r="Q7" s="39">
        <v>0.35416666666666669</v>
      </c>
      <c r="R7" s="39">
        <v>0.75</v>
      </c>
    </row>
    <row r="8" spans="1:18" ht="30" customHeight="1" x14ac:dyDescent="0.15">
      <c r="A8" s="77">
        <f t="shared" ref="A8:A22" si="0">A7+1</f>
        <v>45902</v>
      </c>
      <c r="B8" s="78">
        <f>A8</f>
        <v>45902</v>
      </c>
      <c r="C8" s="32">
        <f>+$Q$7</f>
        <v>0.35416666666666669</v>
      </c>
      <c r="D8" s="33">
        <f>+$R$7</f>
        <v>0.75</v>
      </c>
      <c r="E8" s="60">
        <f>IF(C8="","",D8-C8)</f>
        <v>0.39583333333333331</v>
      </c>
      <c r="F8" s="182"/>
      <c r="G8" s="183"/>
      <c r="H8" s="80"/>
      <c r="I8" s="77">
        <f>I7+1</f>
        <v>45918</v>
      </c>
      <c r="J8" s="78">
        <f>I8</f>
        <v>45918</v>
      </c>
      <c r="K8" s="32">
        <f>+$Q$7</f>
        <v>0.35416666666666669</v>
      </c>
      <c r="L8" s="33">
        <f>+$R$7</f>
        <v>0.75</v>
      </c>
      <c r="M8" s="60">
        <f>IF(K8="","",L8-K8)</f>
        <v>0.39583333333333331</v>
      </c>
      <c r="N8" s="182"/>
      <c r="O8" s="183"/>
      <c r="Q8" s="9" t="s">
        <v>72</v>
      </c>
    </row>
    <row r="9" spans="1:18" ht="30" customHeight="1" x14ac:dyDescent="0.15">
      <c r="A9" s="77">
        <f t="shared" si="0"/>
        <v>45903</v>
      </c>
      <c r="B9" s="78">
        <f>A9</f>
        <v>45903</v>
      </c>
      <c r="C9" s="32">
        <f>+$Q$7</f>
        <v>0.35416666666666669</v>
      </c>
      <c r="D9" s="33">
        <f>+$R$7</f>
        <v>0.75</v>
      </c>
      <c r="E9" s="60">
        <f>IF(C9="","",D9-C9)</f>
        <v>0.39583333333333331</v>
      </c>
      <c r="F9" s="182"/>
      <c r="G9" s="183"/>
      <c r="H9" s="80"/>
      <c r="I9" s="69">
        <f>I8+1</f>
        <v>45919</v>
      </c>
      <c r="J9" s="72">
        <f>I9</f>
        <v>45919</v>
      </c>
      <c r="K9" s="59">
        <f>+$Q$7</f>
        <v>0.35416666666666669</v>
      </c>
      <c r="L9" s="60">
        <f>+$R$7</f>
        <v>0.75</v>
      </c>
      <c r="M9" s="60">
        <f t="shared" ref="M9:M15" si="1">IF(K9="","",L9-K9)</f>
        <v>0.39583333333333331</v>
      </c>
      <c r="N9" s="157"/>
      <c r="O9" s="158"/>
    </row>
    <row r="10" spans="1:18" ht="30" customHeight="1" x14ac:dyDescent="0.15">
      <c r="A10" s="69">
        <f t="shared" si="0"/>
        <v>45904</v>
      </c>
      <c r="B10" s="72">
        <f>A10</f>
        <v>45904</v>
      </c>
      <c r="C10" s="59">
        <f t="shared" ref="C10:C18" si="2">+$Q$7</f>
        <v>0.35416666666666669</v>
      </c>
      <c r="D10" s="60">
        <f t="shared" ref="D10:D18" si="3">+$R$7</f>
        <v>0.75</v>
      </c>
      <c r="E10" s="60">
        <f t="shared" ref="E10:E18" si="4">IF(C10="","",D10-C10)</f>
        <v>0.39583333333333331</v>
      </c>
      <c r="F10" s="157"/>
      <c r="G10" s="158"/>
      <c r="H10" s="81"/>
      <c r="I10" s="75">
        <f t="shared" ref="I10:I20" si="5">I9+1</f>
        <v>45920</v>
      </c>
      <c r="J10" s="76">
        <f t="shared" ref="J10:J19" si="6">I10</f>
        <v>45920</v>
      </c>
      <c r="K10" s="35"/>
      <c r="L10" s="36"/>
      <c r="M10" s="36"/>
      <c r="N10" s="213"/>
      <c r="O10" s="214"/>
    </row>
    <row r="11" spans="1:18" ht="30" customHeight="1" x14ac:dyDescent="0.15">
      <c r="A11" s="69">
        <f t="shared" si="0"/>
        <v>45905</v>
      </c>
      <c r="B11" s="72">
        <f t="shared" ref="B11:B22" si="7">A11</f>
        <v>45905</v>
      </c>
      <c r="C11" s="59">
        <f t="shared" si="2"/>
        <v>0.35416666666666669</v>
      </c>
      <c r="D11" s="60">
        <f t="shared" si="3"/>
        <v>0.75</v>
      </c>
      <c r="E11" s="60">
        <f t="shared" si="4"/>
        <v>0.39583333333333331</v>
      </c>
      <c r="F11" s="157"/>
      <c r="G11" s="158"/>
      <c r="H11" s="79"/>
      <c r="I11" s="75">
        <f t="shared" si="5"/>
        <v>45921</v>
      </c>
      <c r="J11" s="76">
        <f>I11</f>
        <v>45921</v>
      </c>
      <c r="K11" s="35"/>
      <c r="L11" s="36"/>
      <c r="M11" s="36"/>
      <c r="N11" s="163"/>
      <c r="O11" s="164"/>
    </row>
    <row r="12" spans="1:18" ht="30" customHeight="1" x14ac:dyDescent="0.15">
      <c r="A12" s="75">
        <f t="shared" si="0"/>
        <v>45906</v>
      </c>
      <c r="B12" s="76">
        <f>A12</f>
        <v>45906</v>
      </c>
      <c r="C12" s="35"/>
      <c r="D12" s="36"/>
      <c r="E12" s="36"/>
      <c r="F12" s="174"/>
      <c r="G12" s="175"/>
      <c r="H12" s="79"/>
      <c r="I12" s="77">
        <f t="shared" si="5"/>
        <v>45922</v>
      </c>
      <c r="J12" s="78">
        <f>I12</f>
        <v>45922</v>
      </c>
      <c r="K12" s="59">
        <f>+$Q$7</f>
        <v>0.35416666666666669</v>
      </c>
      <c r="L12" s="60">
        <f>+$R$7</f>
        <v>0.75</v>
      </c>
      <c r="M12" s="60">
        <f>IF(K12="","",L12-K12)</f>
        <v>0.39583333333333331</v>
      </c>
      <c r="N12" s="188" t="s">
        <v>73</v>
      </c>
      <c r="O12" s="123"/>
    </row>
    <row r="13" spans="1:18" ht="30" customHeight="1" x14ac:dyDescent="0.15">
      <c r="A13" s="75">
        <f t="shared" si="0"/>
        <v>45907</v>
      </c>
      <c r="B13" s="76">
        <f t="shared" si="7"/>
        <v>45907</v>
      </c>
      <c r="C13" s="35"/>
      <c r="D13" s="36"/>
      <c r="E13" s="36"/>
      <c r="F13" s="215"/>
      <c r="G13" s="216"/>
      <c r="H13" s="79"/>
      <c r="I13" s="75">
        <f t="shared" si="5"/>
        <v>45923</v>
      </c>
      <c r="J13" s="76">
        <f>I13</f>
        <v>45923</v>
      </c>
      <c r="K13" s="35"/>
      <c r="L13" s="36"/>
      <c r="M13" s="36" t="str">
        <f t="shared" si="1"/>
        <v/>
      </c>
      <c r="N13" s="174"/>
      <c r="O13" s="175"/>
    </row>
    <row r="14" spans="1:18" ht="30" customHeight="1" x14ac:dyDescent="0.15">
      <c r="A14" s="77">
        <f t="shared" si="0"/>
        <v>45908</v>
      </c>
      <c r="B14" s="78">
        <f t="shared" si="7"/>
        <v>45908</v>
      </c>
      <c r="C14" s="59">
        <f t="shared" si="2"/>
        <v>0.35416666666666669</v>
      </c>
      <c r="D14" s="60">
        <f t="shared" si="3"/>
        <v>0.75</v>
      </c>
      <c r="E14" s="60">
        <f>IF(C14="","",D14-C14)</f>
        <v>0.39583333333333331</v>
      </c>
      <c r="F14" s="191"/>
      <c r="G14" s="192"/>
      <c r="H14" s="83"/>
      <c r="I14" s="77">
        <f t="shared" si="5"/>
        <v>45924</v>
      </c>
      <c r="J14" s="78">
        <f>I14</f>
        <v>45924</v>
      </c>
      <c r="K14" s="59">
        <f>+$Q$7</f>
        <v>0.35416666666666669</v>
      </c>
      <c r="L14" s="60">
        <f>+$R$7</f>
        <v>0.75</v>
      </c>
      <c r="M14" s="60">
        <f>IF(K14="","",L14-K14)</f>
        <v>0.39583333333333331</v>
      </c>
      <c r="N14" s="182"/>
      <c r="O14" s="183"/>
    </row>
    <row r="15" spans="1:18" ht="30" customHeight="1" x14ac:dyDescent="0.15">
      <c r="A15" s="77">
        <f t="shared" si="0"/>
        <v>45909</v>
      </c>
      <c r="B15" s="78">
        <f>A15</f>
        <v>45909</v>
      </c>
      <c r="C15" s="59">
        <f t="shared" si="2"/>
        <v>0.35416666666666669</v>
      </c>
      <c r="D15" s="60">
        <f t="shared" si="3"/>
        <v>0.75</v>
      </c>
      <c r="E15" s="60">
        <f>IF(C15="","",D15-C15)</f>
        <v>0.39583333333333331</v>
      </c>
      <c r="F15" s="182"/>
      <c r="G15" s="183"/>
      <c r="H15" s="80"/>
      <c r="I15" s="69">
        <f t="shared" si="5"/>
        <v>45925</v>
      </c>
      <c r="J15" s="72">
        <f t="shared" si="6"/>
        <v>45925</v>
      </c>
      <c r="K15" s="59">
        <f>+$Q$7</f>
        <v>0.35416666666666669</v>
      </c>
      <c r="L15" s="60">
        <f>+$R$7</f>
        <v>0.75</v>
      </c>
      <c r="M15" s="60">
        <f t="shared" si="1"/>
        <v>0.39583333333333331</v>
      </c>
      <c r="N15" s="157"/>
      <c r="O15" s="158"/>
    </row>
    <row r="16" spans="1:18" ht="30" customHeight="1" x14ac:dyDescent="0.15">
      <c r="A16" s="77">
        <f t="shared" si="0"/>
        <v>45910</v>
      </c>
      <c r="B16" s="78">
        <f>A16</f>
        <v>45910</v>
      </c>
      <c r="C16" s="59">
        <f t="shared" si="2"/>
        <v>0.35416666666666669</v>
      </c>
      <c r="D16" s="60">
        <f t="shared" si="3"/>
        <v>0.75</v>
      </c>
      <c r="E16" s="60">
        <f>IF(C16="","",D16-C16)</f>
        <v>0.39583333333333331</v>
      </c>
      <c r="F16" s="182"/>
      <c r="G16" s="183"/>
      <c r="H16" s="80"/>
      <c r="I16" s="69">
        <f t="shared" si="5"/>
        <v>45926</v>
      </c>
      <c r="J16" s="72">
        <f t="shared" si="6"/>
        <v>45926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217"/>
      <c r="O16" s="170"/>
    </row>
    <row r="17" spans="1:16" ht="30" customHeight="1" x14ac:dyDescent="0.15">
      <c r="A17" s="69">
        <f t="shared" si="0"/>
        <v>45911</v>
      </c>
      <c r="B17" s="72">
        <f>A17</f>
        <v>45911</v>
      </c>
      <c r="C17" s="59">
        <f t="shared" si="2"/>
        <v>0.35416666666666669</v>
      </c>
      <c r="D17" s="60">
        <f t="shared" si="3"/>
        <v>0.75</v>
      </c>
      <c r="E17" s="60">
        <f t="shared" si="4"/>
        <v>0.39583333333333331</v>
      </c>
      <c r="F17" s="157"/>
      <c r="G17" s="158"/>
      <c r="H17" s="80"/>
      <c r="I17" s="75">
        <f t="shared" si="5"/>
        <v>45927</v>
      </c>
      <c r="J17" s="76">
        <f t="shared" si="6"/>
        <v>45927</v>
      </c>
      <c r="K17" s="35"/>
      <c r="L17" s="36"/>
      <c r="M17" s="36"/>
      <c r="N17" s="174"/>
      <c r="O17" s="175"/>
    </row>
    <row r="18" spans="1:16" ht="30" customHeight="1" x14ac:dyDescent="0.15">
      <c r="A18" s="69">
        <f t="shared" si="0"/>
        <v>45912</v>
      </c>
      <c r="B18" s="72">
        <f t="shared" si="7"/>
        <v>45912</v>
      </c>
      <c r="C18" s="59">
        <f t="shared" si="2"/>
        <v>0.35416666666666669</v>
      </c>
      <c r="D18" s="60">
        <f t="shared" si="3"/>
        <v>0.75</v>
      </c>
      <c r="E18" s="60">
        <f t="shared" si="4"/>
        <v>0.39583333333333331</v>
      </c>
      <c r="F18" s="157"/>
      <c r="G18" s="158"/>
      <c r="H18" s="80"/>
      <c r="I18" s="75">
        <f t="shared" si="5"/>
        <v>45928</v>
      </c>
      <c r="J18" s="76">
        <f t="shared" si="6"/>
        <v>45928</v>
      </c>
      <c r="K18" s="35"/>
      <c r="L18" s="36"/>
      <c r="M18" s="36"/>
      <c r="N18" s="215"/>
      <c r="O18" s="216"/>
    </row>
    <row r="19" spans="1:16" ht="30" customHeight="1" x14ac:dyDescent="0.15">
      <c r="A19" s="75">
        <f t="shared" si="0"/>
        <v>45913</v>
      </c>
      <c r="B19" s="76">
        <f>A19</f>
        <v>45913</v>
      </c>
      <c r="C19" s="35"/>
      <c r="D19" s="36"/>
      <c r="E19" s="36"/>
      <c r="F19" s="174"/>
      <c r="G19" s="175"/>
      <c r="H19" s="80"/>
      <c r="I19" s="77">
        <f t="shared" si="5"/>
        <v>45929</v>
      </c>
      <c r="J19" s="78">
        <f t="shared" si="6"/>
        <v>45929</v>
      </c>
      <c r="K19" s="59">
        <f>+$Q$7</f>
        <v>0.35416666666666669</v>
      </c>
      <c r="L19" s="60">
        <f>+$R$7</f>
        <v>0.75</v>
      </c>
      <c r="M19" s="60">
        <f>IF(K19="","",L19-K19)</f>
        <v>0.39583333333333331</v>
      </c>
      <c r="N19" s="206"/>
      <c r="O19" s="185"/>
    </row>
    <row r="20" spans="1:16" ht="30" customHeight="1" x14ac:dyDescent="0.15">
      <c r="A20" s="75">
        <f t="shared" si="0"/>
        <v>45914</v>
      </c>
      <c r="B20" s="76">
        <f t="shared" si="7"/>
        <v>45914</v>
      </c>
      <c r="C20" s="35"/>
      <c r="D20" s="36"/>
      <c r="E20" s="36"/>
      <c r="F20" s="215"/>
      <c r="G20" s="216"/>
      <c r="H20" s="81"/>
      <c r="I20" s="77">
        <f t="shared" si="5"/>
        <v>45930</v>
      </c>
      <c r="J20" s="78">
        <f>I20</f>
        <v>45930</v>
      </c>
      <c r="K20" s="59">
        <f>+$Q$7</f>
        <v>0.35416666666666669</v>
      </c>
      <c r="L20" s="60">
        <f>+$R$7</f>
        <v>0.75</v>
      </c>
      <c r="M20" s="60">
        <f>IF(K20="","",L20-K20)</f>
        <v>0.39583333333333331</v>
      </c>
      <c r="N20" s="182"/>
      <c r="O20" s="183"/>
    </row>
    <row r="21" spans="1:16" ht="30" customHeight="1" thickBot="1" x14ac:dyDescent="0.2">
      <c r="A21" s="75">
        <f t="shared" si="0"/>
        <v>45915</v>
      </c>
      <c r="B21" s="76">
        <f t="shared" si="7"/>
        <v>45915</v>
      </c>
      <c r="C21" s="35"/>
      <c r="D21" s="36"/>
      <c r="E21" s="36"/>
      <c r="F21" s="163"/>
      <c r="G21" s="164"/>
      <c r="H21" s="81"/>
      <c r="I21" s="63"/>
      <c r="J21" s="96"/>
      <c r="K21" s="85"/>
      <c r="L21" s="86"/>
      <c r="M21" s="86"/>
      <c r="N21" s="218"/>
      <c r="O21" s="205"/>
    </row>
    <row r="22" spans="1:16" ht="30" customHeight="1" thickBot="1" x14ac:dyDescent="0.2">
      <c r="A22" s="84">
        <f t="shared" si="0"/>
        <v>45916</v>
      </c>
      <c r="B22" s="87">
        <f t="shared" si="7"/>
        <v>45916</v>
      </c>
      <c r="C22" s="104">
        <f>+$Q$7</f>
        <v>0.35416666666666669</v>
      </c>
      <c r="D22" s="65">
        <f>+$R$7</f>
        <v>0.75</v>
      </c>
      <c r="E22" s="65">
        <f>IF(C22="","",D22-C22)</f>
        <v>0.39583333333333331</v>
      </c>
      <c r="F22" s="204"/>
      <c r="G22" s="205"/>
      <c r="H22" s="80"/>
      <c r="I22" s="196" t="s">
        <v>38</v>
      </c>
      <c r="J22" s="197"/>
      <c r="K22" s="197"/>
      <c r="L22" s="197"/>
      <c r="M22" s="88">
        <f>SUM(E7:E22,M7:M21)</f>
        <v>7.9166666666666643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IF(M22&gt;Sheet1!A2*Sheet1!C7+Sheet1!A5,"要","不要")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2C60-28FE-4B36-96B4-C484EFCB4736}">
  <dimension ref="A1:R33"/>
  <sheetViews>
    <sheetView view="pageBreakPreview" zoomScale="70" zoomScaleNormal="100" zoomScaleSheetLayoutView="70" workbookViewId="0">
      <selection activeCell="F7" sqref="F7:G7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10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7">
        <f>DATE(A2,A3,1)</f>
        <v>45931</v>
      </c>
      <c r="B7" s="78">
        <f>A7</f>
        <v>45931</v>
      </c>
      <c r="C7" s="59">
        <f>+$Q$7</f>
        <v>0.35416666666666669</v>
      </c>
      <c r="D7" s="60">
        <f>+$R$7</f>
        <v>0.75</v>
      </c>
      <c r="E7" s="60">
        <f>IF(C7="","",D7-C7)</f>
        <v>0.39583333333333331</v>
      </c>
      <c r="F7" s="211"/>
      <c r="G7" s="212"/>
      <c r="H7" s="79"/>
      <c r="I7" s="68">
        <f>A22+1</f>
        <v>45947</v>
      </c>
      <c r="J7" s="71">
        <f>I7</f>
        <v>45947</v>
      </c>
      <c r="K7" s="59">
        <f>+$Q$7</f>
        <v>0.35416666666666669</v>
      </c>
      <c r="L7" s="60">
        <f>+$R$7</f>
        <v>0.75</v>
      </c>
      <c r="M7" s="60">
        <f>IF(K7="","",L7-K7)</f>
        <v>0.39583333333333331</v>
      </c>
      <c r="N7" s="219"/>
      <c r="O7" s="160"/>
      <c r="Q7" s="39">
        <v>0.35416666666666669</v>
      </c>
      <c r="R7" s="39">
        <v>0.75</v>
      </c>
    </row>
    <row r="8" spans="1:18" ht="30" customHeight="1" x14ac:dyDescent="0.15">
      <c r="A8" s="69">
        <f>A7+1</f>
        <v>45932</v>
      </c>
      <c r="B8" s="72">
        <f>A8</f>
        <v>45932</v>
      </c>
      <c r="C8" s="59">
        <f t="shared" ref="C8:C22" si="0">+$Q$7</f>
        <v>0.35416666666666669</v>
      </c>
      <c r="D8" s="60">
        <f t="shared" ref="D8:D22" si="1">+$R$7</f>
        <v>0.75</v>
      </c>
      <c r="E8" s="60">
        <f>IF(C8="","",D8-C8)</f>
        <v>0.39583333333333331</v>
      </c>
      <c r="F8" s="166"/>
      <c r="G8" s="167"/>
      <c r="H8" s="80"/>
      <c r="I8" s="75">
        <f>I7+1</f>
        <v>45948</v>
      </c>
      <c r="J8" s="76">
        <f>I8</f>
        <v>45948</v>
      </c>
      <c r="K8" s="35"/>
      <c r="L8" s="36"/>
      <c r="M8" s="36"/>
      <c r="N8" s="163"/>
      <c r="O8" s="164"/>
      <c r="Q8" s="9" t="s">
        <v>72</v>
      </c>
    </row>
    <row r="9" spans="1:18" ht="30" customHeight="1" x14ac:dyDescent="0.15">
      <c r="A9" s="69">
        <f t="shared" ref="A9:A22" si="2">A8+1</f>
        <v>45933</v>
      </c>
      <c r="B9" s="72">
        <f t="shared" ref="B9:B22" si="3">A9</f>
        <v>45933</v>
      </c>
      <c r="C9" s="59">
        <f t="shared" si="0"/>
        <v>0.35416666666666669</v>
      </c>
      <c r="D9" s="60">
        <f t="shared" si="1"/>
        <v>0.75</v>
      </c>
      <c r="E9" s="60">
        <f>IF(C9="","",D9-C9)</f>
        <v>0.39583333333333331</v>
      </c>
      <c r="F9" s="188"/>
      <c r="G9" s="123"/>
      <c r="H9" s="80"/>
      <c r="I9" s="75">
        <f t="shared" ref="I9:I21" si="4">I8+1</f>
        <v>45949</v>
      </c>
      <c r="J9" s="76">
        <f t="shared" ref="J9:J21" si="5">I9</f>
        <v>45949</v>
      </c>
      <c r="K9" s="35"/>
      <c r="L9" s="36"/>
      <c r="M9" s="36"/>
      <c r="N9" s="163"/>
      <c r="O9" s="164"/>
    </row>
    <row r="10" spans="1:18" ht="30" customHeight="1" x14ac:dyDescent="0.15">
      <c r="A10" s="75">
        <f t="shared" si="2"/>
        <v>45934</v>
      </c>
      <c r="B10" s="76">
        <f>A10</f>
        <v>45934</v>
      </c>
      <c r="C10" s="35"/>
      <c r="D10" s="36"/>
      <c r="E10" s="36"/>
      <c r="F10" s="163"/>
      <c r="G10" s="164"/>
      <c r="H10" s="81"/>
      <c r="I10" s="77">
        <f t="shared" si="4"/>
        <v>45950</v>
      </c>
      <c r="J10" s="78">
        <f t="shared" si="5"/>
        <v>45950</v>
      </c>
      <c r="K10" s="59">
        <f>+$Q$7</f>
        <v>0.35416666666666669</v>
      </c>
      <c r="L10" s="60">
        <f>+$R$7</f>
        <v>0.75</v>
      </c>
      <c r="M10" s="60">
        <f>IF(K10="","",L10-K10)</f>
        <v>0.39583333333333331</v>
      </c>
      <c r="N10" s="200"/>
      <c r="O10" s="181"/>
    </row>
    <row r="11" spans="1:18" ht="30" customHeight="1" x14ac:dyDescent="0.15">
      <c r="A11" s="75">
        <f t="shared" si="2"/>
        <v>45935</v>
      </c>
      <c r="B11" s="76">
        <f t="shared" si="3"/>
        <v>45935</v>
      </c>
      <c r="C11" s="35"/>
      <c r="D11" s="36"/>
      <c r="E11" s="36"/>
      <c r="F11" s="163"/>
      <c r="G11" s="164"/>
      <c r="H11" s="79"/>
      <c r="I11" s="77">
        <f>I10+1</f>
        <v>45951</v>
      </c>
      <c r="J11" s="78">
        <f>I11</f>
        <v>45951</v>
      </c>
      <c r="K11" s="59">
        <f t="shared" ref="K11:K20" si="6">+$Q$7</f>
        <v>0.35416666666666669</v>
      </c>
      <c r="L11" s="60">
        <f t="shared" ref="L11:L20" si="7">+$R$7</f>
        <v>0.75</v>
      </c>
      <c r="M11" s="60">
        <f>IF(K11="","",L11-K11)</f>
        <v>0.39583333333333331</v>
      </c>
      <c r="N11" s="184"/>
      <c r="O11" s="185"/>
    </row>
    <row r="12" spans="1:18" ht="30" customHeight="1" x14ac:dyDescent="0.15">
      <c r="A12" s="77">
        <f t="shared" si="2"/>
        <v>45936</v>
      </c>
      <c r="B12" s="78">
        <f t="shared" si="3"/>
        <v>45936</v>
      </c>
      <c r="C12" s="59">
        <f t="shared" si="0"/>
        <v>0.35416666666666669</v>
      </c>
      <c r="D12" s="60">
        <f t="shared" si="1"/>
        <v>0.75</v>
      </c>
      <c r="E12" s="60">
        <f>IF(C12="","",D12-C12)</f>
        <v>0.39583333333333331</v>
      </c>
      <c r="F12" s="191"/>
      <c r="G12" s="192"/>
      <c r="H12" s="79"/>
      <c r="I12" s="77">
        <f>I11+1</f>
        <v>45952</v>
      </c>
      <c r="J12" s="78">
        <f>I12</f>
        <v>45952</v>
      </c>
      <c r="K12" s="59">
        <f t="shared" si="6"/>
        <v>0.35416666666666669</v>
      </c>
      <c r="L12" s="60">
        <f t="shared" si="7"/>
        <v>0.75</v>
      </c>
      <c r="M12" s="60">
        <f>IF(K12="","",L12-K12)</f>
        <v>0.39583333333333331</v>
      </c>
      <c r="N12" s="184"/>
      <c r="O12" s="185"/>
    </row>
    <row r="13" spans="1:18" ht="30" customHeight="1" x14ac:dyDescent="0.15">
      <c r="A13" s="77">
        <f>A12+1</f>
        <v>45937</v>
      </c>
      <c r="B13" s="78">
        <f>A13</f>
        <v>45937</v>
      </c>
      <c r="C13" s="59">
        <f t="shared" si="0"/>
        <v>0.35416666666666669</v>
      </c>
      <c r="D13" s="60">
        <f t="shared" si="1"/>
        <v>0.75</v>
      </c>
      <c r="E13" s="60">
        <f>IF(C13="","",D13-C13)</f>
        <v>0.39583333333333331</v>
      </c>
      <c r="F13" s="184"/>
      <c r="G13" s="185"/>
      <c r="H13" s="79"/>
      <c r="I13" s="69">
        <f t="shared" si="4"/>
        <v>45953</v>
      </c>
      <c r="J13" s="72">
        <f>I13</f>
        <v>45953</v>
      </c>
      <c r="K13" s="59">
        <f t="shared" si="6"/>
        <v>0.35416666666666669</v>
      </c>
      <c r="L13" s="60">
        <f t="shared" si="7"/>
        <v>0.75</v>
      </c>
      <c r="M13" s="60">
        <f>IF(K13="","",L13-K13)</f>
        <v>0.39583333333333331</v>
      </c>
      <c r="N13" s="166"/>
      <c r="O13" s="167"/>
    </row>
    <row r="14" spans="1:18" ht="30" customHeight="1" x14ac:dyDescent="0.15">
      <c r="A14" s="77">
        <f>A13+1</f>
        <v>45938</v>
      </c>
      <c r="B14" s="78">
        <f>A14</f>
        <v>45938</v>
      </c>
      <c r="C14" s="59">
        <f t="shared" si="0"/>
        <v>0.35416666666666669</v>
      </c>
      <c r="D14" s="60">
        <f t="shared" si="1"/>
        <v>0.75</v>
      </c>
      <c r="E14" s="60">
        <f>IF(C14="","",D14-C14)</f>
        <v>0.39583333333333331</v>
      </c>
      <c r="F14" s="184"/>
      <c r="G14" s="185"/>
      <c r="H14" s="83"/>
      <c r="I14" s="69">
        <f t="shared" si="4"/>
        <v>45954</v>
      </c>
      <c r="J14" s="72">
        <f t="shared" si="5"/>
        <v>45954</v>
      </c>
      <c r="K14" s="59">
        <f>+$Q$7</f>
        <v>0.35416666666666669</v>
      </c>
      <c r="L14" s="60">
        <f>+$R$7</f>
        <v>0.75</v>
      </c>
      <c r="M14" s="60">
        <f>IF(K14="","",L14-K14)</f>
        <v>0.39583333333333331</v>
      </c>
      <c r="N14" s="166"/>
      <c r="O14" s="167"/>
    </row>
    <row r="15" spans="1:18" ht="30" customHeight="1" x14ac:dyDescent="0.15">
      <c r="A15" s="77">
        <f t="shared" si="2"/>
        <v>45939</v>
      </c>
      <c r="B15" s="78">
        <f t="shared" si="3"/>
        <v>45939</v>
      </c>
      <c r="C15" s="59">
        <f t="shared" si="0"/>
        <v>0.35416666666666669</v>
      </c>
      <c r="D15" s="60">
        <f t="shared" si="1"/>
        <v>0.75</v>
      </c>
      <c r="E15" s="60">
        <f>IF(C15="","",D15-C15)</f>
        <v>0.39583333333333331</v>
      </c>
      <c r="F15" s="184"/>
      <c r="G15" s="185"/>
      <c r="H15" s="80"/>
      <c r="I15" s="75">
        <f t="shared" si="4"/>
        <v>45955</v>
      </c>
      <c r="J15" s="76">
        <f t="shared" si="5"/>
        <v>45955</v>
      </c>
      <c r="K15" s="35"/>
      <c r="L15" s="36"/>
      <c r="M15" s="36"/>
      <c r="N15" s="163"/>
      <c r="O15" s="164"/>
    </row>
    <row r="16" spans="1:18" ht="30" customHeight="1" x14ac:dyDescent="0.15">
      <c r="A16" s="69">
        <f t="shared" si="2"/>
        <v>45940</v>
      </c>
      <c r="B16" s="72">
        <f>A16</f>
        <v>45940</v>
      </c>
      <c r="C16" s="59">
        <f t="shared" si="0"/>
        <v>0.35416666666666669</v>
      </c>
      <c r="D16" s="60">
        <f t="shared" si="1"/>
        <v>0.75</v>
      </c>
      <c r="E16" s="60">
        <f>IF(C16="","",D16-C16)</f>
        <v>0.39583333333333331</v>
      </c>
      <c r="F16" s="166"/>
      <c r="G16" s="167"/>
      <c r="H16" s="80"/>
      <c r="I16" s="75">
        <f t="shared" si="4"/>
        <v>45956</v>
      </c>
      <c r="J16" s="76">
        <f t="shared" si="5"/>
        <v>45956</v>
      </c>
      <c r="K16" s="35"/>
      <c r="L16" s="36"/>
      <c r="M16" s="36"/>
      <c r="N16" s="163"/>
      <c r="O16" s="164"/>
    </row>
    <row r="17" spans="1:16" ht="30" customHeight="1" x14ac:dyDescent="0.15">
      <c r="A17" s="75">
        <f t="shared" si="2"/>
        <v>45941</v>
      </c>
      <c r="B17" s="76">
        <f>A17</f>
        <v>45941</v>
      </c>
      <c r="C17" s="35"/>
      <c r="D17" s="36"/>
      <c r="E17" s="36"/>
      <c r="F17" s="163"/>
      <c r="G17" s="164"/>
      <c r="H17" s="80"/>
      <c r="I17" s="77">
        <f t="shared" si="4"/>
        <v>45957</v>
      </c>
      <c r="J17" s="78">
        <f t="shared" si="5"/>
        <v>45957</v>
      </c>
      <c r="K17" s="59">
        <f>+$Q$7</f>
        <v>0.35416666666666669</v>
      </c>
      <c r="L17" s="60">
        <f>+$R$7</f>
        <v>0.75</v>
      </c>
      <c r="M17" s="60">
        <f>IF(K17="","",L17-K17)</f>
        <v>0.39583333333333331</v>
      </c>
      <c r="N17" s="191"/>
      <c r="O17" s="192"/>
    </row>
    <row r="18" spans="1:16" ht="30" customHeight="1" x14ac:dyDescent="0.15">
      <c r="A18" s="75">
        <f t="shared" si="2"/>
        <v>45942</v>
      </c>
      <c r="B18" s="76">
        <f t="shared" si="3"/>
        <v>45942</v>
      </c>
      <c r="C18" s="35"/>
      <c r="D18" s="36"/>
      <c r="E18" s="36"/>
      <c r="F18" s="163"/>
      <c r="G18" s="164"/>
      <c r="H18" s="80"/>
      <c r="I18" s="77">
        <f>I17+1</f>
        <v>45958</v>
      </c>
      <c r="J18" s="78">
        <f>I18</f>
        <v>45958</v>
      </c>
      <c r="K18" s="59">
        <f t="shared" si="6"/>
        <v>0.35416666666666669</v>
      </c>
      <c r="L18" s="60">
        <f t="shared" si="7"/>
        <v>0.75</v>
      </c>
      <c r="M18" s="60">
        <f>IF(K18="","",L18-K18)</f>
        <v>0.39583333333333331</v>
      </c>
      <c r="N18" s="184"/>
      <c r="O18" s="185"/>
    </row>
    <row r="19" spans="1:16" ht="30" customHeight="1" x14ac:dyDescent="0.15">
      <c r="A19" s="75">
        <f t="shared" si="2"/>
        <v>45943</v>
      </c>
      <c r="B19" s="76">
        <f t="shared" si="3"/>
        <v>45943</v>
      </c>
      <c r="C19" s="35"/>
      <c r="D19" s="36"/>
      <c r="E19" s="36"/>
      <c r="F19" s="163"/>
      <c r="G19" s="164"/>
      <c r="H19" s="80"/>
      <c r="I19" s="77">
        <f>I18+1</f>
        <v>45959</v>
      </c>
      <c r="J19" s="78">
        <f>I19</f>
        <v>45959</v>
      </c>
      <c r="K19" s="59">
        <f t="shared" si="6"/>
        <v>0.35416666666666669</v>
      </c>
      <c r="L19" s="60">
        <f t="shared" si="7"/>
        <v>0.75</v>
      </c>
      <c r="M19" s="60">
        <f>IF(K19="","",L19-K19)</f>
        <v>0.39583333333333331</v>
      </c>
      <c r="N19" s="184"/>
      <c r="O19" s="185"/>
    </row>
    <row r="20" spans="1:16" ht="30" customHeight="1" x14ac:dyDescent="0.15">
      <c r="A20" s="77">
        <f>A19+1</f>
        <v>45944</v>
      </c>
      <c r="B20" s="78">
        <f>A20</f>
        <v>45944</v>
      </c>
      <c r="C20" s="59">
        <f t="shared" si="0"/>
        <v>0.35416666666666669</v>
      </c>
      <c r="D20" s="60">
        <f t="shared" si="1"/>
        <v>0.75</v>
      </c>
      <c r="E20" s="60">
        <f>IF(C20="","",D20-C20)</f>
        <v>0.39583333333333331</v>
      </c>
      <c r="F20" s="184"/>
      <c r="G20" s="185"/>
      <c r="H20" s="81"/>
      <c r="I20" s="69">
        <f t="shared" si="4"/>
        <v>45960</v>
      </c>
      <c r="J20" s="72">
        <f>I20</f>
        <v>45960</v>
      </c>
      <c r="K20" s="59">
        <f t="shared" si="6"/>
        <v>0.35416666666666669</v>
      </c>
      <c r="L20" s="60">
        <f t="shared" si="7"/>
        <v>0.75</v>
      </c>
      <c r="M20" s="60">
        <f>IF(K20="","",L20-K20)</f>
        <v>0.39583333333333331</v>
      </c>
      <c r="N20" s="166"/>
      <c r="O20" s="167"/>
    </row>
    <row r="21" spans="1:16" ht="30" customHeight="1" thickBot="1" x14ac:dyDescent="0.2">
      <c r="A21" s="77">
        <f>A20+1</f>
        <v>45945</v>
      </c>
      <c r="B21" s="78">
        <f>A21</f>
        <v>45945</v>
      </c>
      <c r="C21" s="59">
        <f t="shared" si="0"/>
        <v>0.35416666666666669</v>
      </c>
      <c r="D21" s="60">
        <f t="shared" si="1"/>
        <v>0.75</v>
      </c>
      <c r="E21" s="60">
        <f>IF(C21="","",D21-C21)</f>
        <v>0.39583333333333331</v>
      </c>
      <c r="F21" s="184"/>
      <c r="G21" s="185"/>
      <c r="H21" s="81"/>
      <c r="I21" s="70">
        <f t="shared" si="4"/>
        <v>45961</v>
      </c>
      <c r="J21" s="72">
        <f t="shared" si="5"/>
        <v>45961</v>
      </c>
      <c r="K21" s="59">
        <f>+$Q$7</f>
        <v>0.35416666666666669</v>
      </c>
      <c r="L21" s="60">
        <f>+$R$7</f>
        <v>0.75</v>
      </c>
      <c r="M21" s="60">
        <f>IF(K21="","",L21-K21)</f>
        <v>0.39583333333333331</v>
      </c>
      <c r="N21" s="128"/>
      <c r="O21" s="126"/>
    </row>
    <row r="22" spans="1:16" ht="30" customHeight="1" thickBot="1" x14ac:dyDescent="0.2">
      <c r="A22" s="70">
        <f t="shared" si="2"/>
        <v>45946</v>
      </c>
      <c r="B22" s="74">
        <f t="shared" si="3"/>
        <v>45946</v>
      </c>
      <c r="C22" s="104">
        <f t="shared" si="0"/>
        <v>0.35416666666666669</v>
      </c>
      <c r="D22" s="65">
        <f t="shared" si="1"/>
        <v>0.75</v>
      </c>
      <c r="E22" s="65">
        <f>IF(C22="","",D22-C22)</f>
        <v>0.39583333333333331</v>
      </c>
      <c r="F22" s="220"/>
      <c r="G22" s="221"/>
      <c r="H22" s="80"/>
      <c r="I22" s="196" t="s">
        <v>38</v>
      </c>
      <c r="J22" s="197"/>
      <c r="K22" s="197"/>
      <c r="L22" s="197"/>
      <c r="M22" s="88">
        <f>SUM(E7:E22,M7:M21)</f>
        <v>8.7083333333333321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IF(M22&gt;Sheet1!A2*Sheet1!C8+Sheet1!A5,"要","不要")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2001-9CDD-4F17-A43E-EBF62562B4E4}">
  <dimension ref="A1:R33"/>
  <sheetViews>
    <sheetView view="pageBreakPreview" zoomScale="70" zoomScaleNormal="100" zoomScaleSheetLayoutView="70" workbookViewId="0">
      <selection activeCell="F10" sqref="F10:G10"/>
    </sheetView>
  </sheetViews>
  <sheetFormatPr defaultRowHeight="14.25" x14ac:dyDescent="0.15"/>
  <cols>
    <col min="1" max="2" width="4.125" style="9" customWidth="1"/>
    <col min="3" max="4" width="11.5" style="9" customWidth="1"/>
    <col min="5" max="6" width="11.125" style="9" customWidth="1"/>
    <col min="7" max="7" width="2.625" style="9" customWidth="1"/>
    <col min="8" max="8" width="3.125" style="9" customWidth="1"/>
    <col min="9" max="10" width="4.125" style="9" customWidth="1"/>
    <col min="11" max="12" width="11.5" style="9" customWidth="1"/>
    <col min="13" max="14" width="11.125" style="9" customWidth="1"/>
    <col min="15" max="15" width="2.625" style="9" customWidth="1"/>
    <col min="16" max="16384" width="9" style="9"/>
  </cols>
  <sheetData>
    <row r="1" spans="1:18" ht="50.25" customHeight="1" x14ac:dyDescent="0.15">
      <c r="A1" s="130" t="s">
        <v>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ht="26.25" customHeight="1" x14ac:dyDescent="0.15">
      <c r="A2" s="132">
        <v>2025</v>
      </c>
      <c r="B2" s="132"/>
      <c r="C2" s="13" t="s">
        <v>0</v>
      </c>
      <c r="D2" s="131"/>
      <c r="E2" s="131"/>
      <c r="F2" s="131"/>
      <c r="G2" s="131"/>
      <c r="H2" s="14"/>
      <c r="I2" s="15" t="s">
        <v>1</v>
      </c>
      <c r="J2" s="15"/>
      <c r="K2" s="134"/>
      <c r="L2" s="134"/>
      <c r="M2" s="134"/>
      <c r="N2" s="134"/>
      <c r="O2" s="134"/>
    </row>
    <row r="3" spans="1:18" ht="26.25" customHeight="1" x14ac:dyDescent="0.15">
      <c r="A3" s="133">
        <v>11</v>
      </c>
      <c r="B3" s="133"/>
      <c r="C3" s="16" t="s">
        <v>2</v>
      </c>
      <c r="D3" s="16"/>
      <c r="E3" s="16"/>
      <c r="F3" s="16"/>
      <c r="G3" s="17"/>
      <c r="H3" s="17"/>
      <c r="I3" s="15" t="s">
        <v>3</v>
      </c>
      <c r="J3" s="15"/>
      <c r="K3" s="18"/>
      <c r="L3" s="19" t="s">
        <v>35</v>
      </c>
      <c r="M3" s="165"/>
      <c r="N3" s="165"/>
      <c r="O3" s="165"/>
    </row>
    <row r="4" spans="1:18" ht="6" customHeight="1" thickBot="1" x14ac:dyDescent="0.2"/>
    <row r="5" spans="1:18" ht="37.5" customHeight="1" x14ac:dyDescent="0.15">
      <c r="A5" s="141" t="s">
        <v>4</v>
      </c>
      <c r="B5" s="143" t="s">
        <v>5</v>
      </c>
      <c r="C5" s="147" t="s">
        <v>47</v>
      </c>
      <c r="D5" s="148"/>
      <c r="E5" s="149" t="s">
        <v>46</v>
      </c>
      <c r="F5" s="137" t="s">
        <v>36</v>
      </c>
      <c r="G5" s="138"/>
      <c r="H5" s="1"/>
      <c r="I5" s="141" t="s">
        <v>4</v>
      </c>
      <c r="J5" s="143" t="s">
        <v>5</v>
      </c>
      <c r="K5" s="147" t="s">
        <v>47</v>
      </c>
      <c r="L5" s="148"/>
      <c r="M5" s="149" t="s">
        <v>46</v>
      </c>
      <c r="N5" s="137" t="s">
        <v>36</v>
      </c>
      <c r="O5" s="138"/>
      <c r="Q5" s="99" t="s">
        <v>71</v>
      </c>
    </row>
    <row r="6" spans="1:18" ht="25.5" customHeight="1" thickBot="1" x14ac:dyDescent="0.2">
      <c r="A6" s="142"/>
      <c r="B6" s="144"/>
      <c r="C6" s="31" t="s">
        <v>48</v>
      </c>
      <c r="D6" s="58" t="s">
        <v>49</v>
      </c>
      <c r="E6" s="150"/>
      <c r="F6" s="139"/>
      <c r="G6" s="140"/>
      <c r="H6" s="2"/>
      <c r="I6" s="142"/>
      <c r="J6" s="144"/>
      <c r="K6" s="31" t="s">
        <v>48</v>
      </c>
      <c r="L6" s="58" t="s">
        <v>49</v>
      </c>
      <c r="M6" s="150"/>
      <c r="N6" s="139"/>
      <c r="O6" s="140"/>
      <c r="Q6" s="100" t="s">
        <v>69</v>
      </c>
      <c r="R6" s="100" t="s">
        <v>70</v>
      </c>
    </row>
    <row r="7" spans="1:18" ht="30" customHeight="1" x14ac:dyDescent="0.15">
      <c r="A7" s="75">
        <f>DATE(A2,A3,1)</f>
        <v>45962</v>
      </c>
      <c r="B7" s="76">
        <f t="shared" ref="B7:B22" si="0">A7</f>
        <v>45962</v>
      </c>
      <c r="C7" s="35"/>
      <c r="D7" s="36"/>
      <c r="E7" s="36"/>
      <c r="F7" s="222"/>
      <c r="G7" s="223"/>
      <c r="H7" s="79"/>
      <c r="I7" s="77">
        <f>+A22+1</f>
        <v>45978</v>
      </c>
      <c r="J7" s="78">
        <f>I7</f>
        <v>45978</v>
      </c>
      <c r="K7" s="59">
        <f>+$Q$7</f>
        <v>0.35416666666666669</v>
      </c>
      <c r="L7" s="60">
        <f>+$R$7</f>
        <v>0.75</v>
      </c>
      <c r="M7" s="60">
        <f>IF(K7="","",L7-K7)</f>
        <v>0.39583333333333331</v>
      </c>
      <c r="N7" s="191"/>
      <c r="O7" s="192"/>
      <c r="Q7" s="39">
        <v>0.35416666666666669</v>
      </c>
      <c r="R7" s="39">
        <v>0.75</v>
      </c>
    </row>
    <row r="8" spans="1:18" ht="30" customHeight="1" x14ac:dyDescent="0.15">
      <c r="A8" s="75">
        <f t="shared" ref="A8:A22" si="1">A7+1</f>
        <v>45963</v>
      </c>
      <c r="B8" s="76">
        <f t="shared" si="0"/>
        <v>45963</v>
      </c>
      <c r="C8" s="35"/>
      <c r="D8" s="36"/>
      <c r="E8" s="36"/>
      <c r="F8" s="163"/>
      <c r="G8" s="164"/>
      <c r="H8" s="80"/>
      <c r="I8" s="77">
        <f>I7+1</f>
        <v>45979</v>
      </c>
      <c r="J8" s="78">
        <f>I8</f>
        <v>45979</v>
      </c>
      <c r="K8" s="61">
        <f>+$Q$7</f>
        <v>0.35416666666666669</v>
      </c>
      <c r="L8" s="62">
        <f>+$R$7</f>
        <v>0.75</v>
      </c>
      <c r="M8" s="60">
        <f>IF(K8="","",L8-K8)</f>
        <v>0.39583333333333331</v>
      </c>
      <c r="N8" s="191"/>
      <c r="O8" s="192"/>
      <c r="Q8" s="9" t="s">
        <v>72</v>
      </c>
    </row>
    <row r="9" spans="1:18" ht="30" customHeight="1" x14ac:dyDescent="0.15">
      <c r="A9" s="75">
        <f t="shared" si="1"/>
        <v>45964</v>
      </c>
      <c r="B9" s="76">
        <f t="shared" si="0"/>
        <v>45964</v>
      </c>
      <c r="C9" s="35"/>
      <c r="D9" s="36"/>
      <c r="E9" s="36" t="str">
        <f>IF(C9="","",D9-C9)</f>
        <v/>
      </c>
      <c r="F9" s="163"/>
      <c r="G9" s="164"/>
      <c r="H9" s="80"/>
      <c r="I9" s="77">
        <f t="shared" ref="I9:I20" si="2">I8+1</f>
        <v>45980</v>
      </c>
      <c r="J9" s="78">
        <f>I9</f>
        <v>45980</v>
      </c>
      <c r="K9" s="61">
        <f>+$Q$7</f>
        <v>0.35416666666666669</v>
      </c>
      <c r="L9" s="62">
        <f>+$R$7</f>
        <v>0.75</v>
      </c>
      <c r="M9" s="60">
        <f>IF(K9="","",L9-K9)</f>
        <v>0.39583333333333331</v>
      </c>
      <c r="N9" s="184"/>
      <c r="O9" s="185"/>
    </row>
    <row r="10" spans="1:18" ht="30" customHeight="1" x14ac:dyDescent="0.15">
      <c r="A10" s="77">
        <f t="shared" si="1"/>
        <v>45965</v>
      </c>
      <c r="B10" s="78">
        <f t="shared" si="0"/>
        <v>45965</v>
      </c>
      <c r="C10" s="59">
        <f t="shared" ref="C10:C20" si="3">+$Q$7</f>
        <v>0.35416666666666669</v>
      </c>
      <c r="D10" s="60">
        <f t="shared" ref="D10:D20" si="4">+$R$7</f>
        <v>0.75</v>
      </c>
      <c r="E10" s="60">
        <f>IF(C10="","",D10-C10)</f>
        <v>0.39583333333333331</v>
      </c>
      <c r="F10" s="191"/>
      <c r="G10" s="192"/>
      <c r="H10" s="81"/>
      <c r="I10" s="69">
        <f t="shared" si="2"/>
        <v>45981</v>
      </c>
      <c r="J10" s="72">
        <f t="shared" ref="J10:J19" si="5">I10</f>
        <v>45981</v>
      </c>
      <c r="K10" s="59">
        <f>+$Q$7</f>
        <v>0.35416666666666669</v>
      </c>
      <c r="L10" s="60">
        <f>+$R$7</f>
        <v>0.75</v>
      </c>
      <c r="M10" s="60">
        <f>IF(K10="","",L10-K10)</f>
        <v>0.39583333333333331</v>
      </c>
      <c r="N10" s="166"/>
      <c r="O10" s="167"/>
    </row>
    <row r="11" spans="1:18" ht="30" customHeight="1" x14ac:dyDescent="0.15">
      <c r="A11" s="77">
        <f t="shared" si="1"/>
        <v>45966</v>
      </c>
      <c r="B11" s="78">
        <f t="shared" si="0"/>
        <v>45966</v>
      </c>
      <c r="C11" s="59">
        <f t="shared" si="3"/>
        <v>0.35416666666666669</v>
      </c>
      <c r="D11" s="60">
        <f t="shared" si="4"/>
        <v>0.75</v>
      </c>
      <c r="E11" s="60">
        <f>IF(C11="","",D11-C11)</f>
        <v>0.39583333333333331</v>
      </c>
      <c r="F11" s="184"/>
      <c r="G11" s="185"/>
      <c r="H11" s="79"/>
      <c r="I11" s="69">
        <f t="shared" si="2"/>
        <v>45982</v>
      </c>
      <c r="J11" s="72">
        <f t="shared" si="5"/>
        <v>45982</v>
      </c>
      <c r="K11" s="59">
        <f>+$Q$7</f>
        <v>0.35416666666666669</v>
      </c>
      <c r="L11" s="60">
        <f>+$R$7</f>
        <v>0.75</v>
      </c>
      <c r="M11" s="60">
        <f>IF(K11="","",L11-K11)</f>
        <v>0.39583333333333331</v>
      </c>
      <c r="N11" s="188"/>
      <c r="O11" s="123"/>
    </row>
    <row r="12" spans="1:18" ht="30" customHeight="1" x14ac:dyDescent="0.15">
      <c r="A12" s="69">
        <f t="shared" si="1"/>
        <v>45967</v>
      </c>
      <c r="B12" s="72">
        <f t="shared" si="0"/>
        <v>45967</v>
      </c>
      <c r="C12" s="59">
        <f t="shared" si="3"/>
        <v>0.35416666666666669</v>
      </c>
      <c r="D12" s="60">
        <f t="shared" si="4"/>
        <v>0.75</v>
      </c>
      <c r="E12" s="60">
        <f>IF(C12="","",D12-C12)</f>
        <v>0.39583333333333331</v>
      </c>
      <c r="F12" s="166"/>
      <c r="G12" s="167"/>
      <c r="H12" s="79"/>
      <c r="I12" s="75">
        <f t="shared" si="2"/>
        <v>45983</v>
      </c>
      <c r="J12" s="76">
        <f t="shared" si="5"/>
        <v>45983</v>
      </c>
      <c r="K12" s="35"/>
      <c r="L12" s="36"/>
      <c r="M12" s="36"/>
      <c r="N12" s="163"/>
      <c r="O12" s="164"/>
    </row>
    <row r="13" spans="1:18" ht="30" customHeight="1" x14ac:dyDescent="0.15">
      <c r="A13" s="69">
        <f t="shared" si="1"/>
        <v>45968</v>
      </c>
      <c r="B13" s="72">
        <f t="shared" si="0"/>
        <v>45968</v>
      </c>
      <c r="C13" s="59">
        <f t="shared" si="3"/>
        <v>0.35416666666666669</v>
      </c>
      <c r="D13" s="60">
        <f t="shared" si="4"/>
        <v>0.75</v>
      </c>
      <c r="E13" s="60">
        <f>IF(C13="","",D13-C13)</f>
        <v>0.39583333333333331</v>
      </c>
      <c r="F13" s="188"/>
      <c r="G13" s="123"/>
      <c r="H13" s="79"/>
      <c r="I13" s="75">
        <f t="shared" si="2"/>
        <v>45984</v>
      </c>
      <c r="J13" s="76">
        <f>I13</f>
        <v>45984</v>
      </c>
      <c r="K13" s="35"/>
      <c r="L13" s="36"/>
      <c r="M13" s="36" t="str">
        <f>IF(K13="","",L13-K13)</f>
        <v/>
      </c>
      <c r="N13" s="163"/>
      <c r="O13" s="164"/>
    </row>
    <row r="14" spans="1:18" ht="30" customHeight="1" x14ac:dyDescent="0.15">
      <c r="A14" s="75">
        <f t="shared" si="1"/>
        <v>45969</v>
      </c>
      <c r="B14" s="91">
        <f t="shared" si="0"/>
        <v>45969</v>
      </c>
      <c r="C14" s="35"/>
      <c r="D14" s="36"/>
      <c r="E14" s="36"/>
      <c r="F14" s="202"/>
      <c r="G14" s="152"/>
      <c r="H14" s="83"/>
      <c r="I14" s="75">
        <f t="shared" si="2"/>
        <v>45985</v>
      </c>
      <c r="J14" s="76">
        <f>I14</f>
        <v>45985</v>
      </c>
      <c r="K14" s="35"/>
      <c r="L14" s="36"/>
      <c r="M14" s="36"/>
      <c r="N14" s="163"/>
      <c r="O14" s="164"/>
    </row>
    <row r="15" spans="1:18" ht="30" customHeight="1" x14ac:dyDescent="0.15">
      <c r="A15" s="75">
        <f t="shared" si="1"/>
        <v>45970</v>
      </c>
      <c r="B15" s="76">
        <f t="shared" si="0"/>
        <v>45970</v>
      </c>
      <c r="C15" s="35"/>
      <c r="D15" s="36"/>
      <c r="E15" s="36"/>
      <c r="F15" s="163"/>
      <c r="G15" s="164"/>
      <c r="H15" s="80"/>
      <c r="I15" s="77">
        <f t="shared" si="2"/>
        <v>45986</v>
      </c>
      <c r="J15" s="78">
        <f>I15</f>
        <v>45986</v>
      </c>
      <c r="K15" s="59">
        <f>+$Q$7</f>
        <v>0.35416666666666669</v>
      </c>
      <c r="L15" s="60">
        <f>+$R$7</f>
        <v>0.75</v>
      </c>
      <c r="M15" s="60">
        <f>IF(K15="","",L15-K15)</f>
        <v>0.39583333333333331</v>
      </c>
      <c r="N15" s="191"/>
      <c r="O15" s="192"/>
    </row>
    <row r="16" spans="1:18" ht="30" customHeight="1" x14ac:dyDescent="0.15">
      <c r="A16" s="77">
        <f t="shared" si="1"/>
        <v>45971</v>
      </c>
      <c r="B16" s="78">
        <f t="shared" si="0"/>
        <v>45971</v>
      </c>
      <c r="C16" s="59">
        <f t="shared" si="3"/>
        <v>0.35416666666666669</v>
      </c>
      <c r="D16" s="60">
        <f t="shared" si="4"/>
        <v>0.75</v>
      </c>
      <c r="E16" s="60">
        <f>IF(C16="","",D16-C16)</f>
        <v>0.39583333333333331</v>
      </c>
      <c r="F16" s="191"/>
      <c r="G16" s="192"/>
      <c r="H16" s="80"/>
      <c r="I16" s="77">
        <f t="shared" si="2"/>
        <v>45987</v>
      </c>
      <c r="J16" s="78">
        <f>I16</f>
        <v>45987</v>
      </c>
      <c r="K16" s="59">
        <f>+$Q$7</f>
        <v>0.35416666666666669</v>
      </c>
      <c r="L16" s="60">
        <f>+$R$7</f>
        <v>0.75</v>
      </c>
      <c r="M16" s="60">
        <f>IF(K16="","",L16-K16)</f>
        <v>0.39583333333333331</v>
      </c>
      <c r="N16" s="184"/>
      <c r="O16" s="185"/>
    </row>
    <row r="17" spans="1:16" ht="30" customHeight="1" x14ac:dyDescent="0.15">
      <c r="A17" s="77">
        <f t="shared" si="1"/>
        <v>45972</v>
      </c>
      <c r="B17" s="78">
        <f t="shared" si="0"/>
        <v>45972</v>
      </c>
      <c r="C17" s="59">
        <f t="shared" si="3"/>
        <v>0.35416666666666669</v>
      </c>
      <c r="D17" s="60">
        <f t="shared" si="4"/>
        <v>0.75</v>
      </c>
      <c r="E17" s="60">
        <f>IF(C17="","",D17-C17)</f>
        <v>0.39583333333333331</v>
      </c>
      <c r="F17" s="191"/>
      <c r="G17" s="192"/>
      <c r="H17" s="80"/>
      <c r="I17" s="69">
        <f t="shared" si="2"/>
        <v>45988</v>
      </c>
      <c r="J17" s="72">
        <f t="shared" si="5"/>
        <v>45988</v>
      </c>
      <c r="K17" s="59">
        <f>+$Q$7</f>
        <v>0.35416666666666669</v>
      </c>
      <c r="L17" s="60">
        <f>+$R$7</f>
        <v>0.75</v>
      </c>
      <c r="M17" s="60">
        <f>IF(K17="","",L17-K17)</f>
        <v>0.39583333333333331</v>
      </c>
      <c r="N17" s="166"/>
      <c r="O17" s="167"/>
    </row>
    <row r="18" spans="1:16" ht="30" customHeight="1" x14ac:dyDescent="0.15">
      <c r="A18" s="77">
        <f t="shared" si="1"/>
        <v>45973</v>
      </c>
      <c r="B18" s="78">
        <f t="shared" si="0"/>
        <v>45973</v>
      </c>
      <c r="C18" s="59">
        <f t="shared" si="3"/>
        <v>0.35416666666666669</v>
      </c>
      <c r="D18" s="60">
        <f t="shared" si="4"/>
        <v>0.75</v>
      </c>
      <c r="E18" s="60">
        <f>IF(C18="","",D18-C18)</f>
        <v>0.39583333333333331</v>
      </c>
      <c r="F18" s="184"/>
      <c r="G18" s="185"/>
      <c r="H18" s="80"/>
      <c r="I18" s="69">
        <f t="shared" si="2"/>
        <v>45989</v>
      </c>
      <c r="J18" s="72">
        <f t="shared" si="5"/>
        <v>45989</v>
      </c>
      <c r="K18" s="59">
        <f>+$Q$7</f>
        <v>0.35416666666666669</v>
      </c>
      <c r="L18" s="60">
        <f>+$R$7</f>
        <v>0.75</v>
      </c>
      <c r="M18" s="60">
        <f>IF(K18="","",L18-K18)</f>
        <v>0.39583333333333331</v>
      </c>
      <c r="N18" s="188"/>
      <c r="O18" s="123"/>
    </row>
    <row r="19" spans="1:16" ht="30" customHeight="1" x14ac:dyDescent="0.15">
      <c r="A19" s="69">
        <f t="shared" si="1"/>
        <v>45974</v>
      </c>
      <c r="B19" s="72">
        <f t="shared" si="0"/>
        <v>45974</v>
      </c>
      <c r="C19" s="59">
        <f t="shared" si="3"/>
        <v>0.35416666666666669</v>
      </c>
      <c r="D19" s="60">
        <f t="shared" si="4"/>
        <v>0.75</v>
      </c>
      <c r="E19" s="60">
        <f>IF(C19="","",D19-C19)</f>
        <v>0.39583333333333331</v>
      </c>
      <c r="F19" s="166"/>
      <c r="G19" s="167"/>
      <c r="H19" s="80"/>
      <c r="I19" s="75">
        <f t="shared" si="2"/>
        <v>45990</v>
      </c>
      <c r="J19" s="76">
        <f t="shared" si="5"/>
        <v>45990</v>
      </c>
      <c r="K19" s="35"/>
      <c r="L19" s="36"/>
      <c r="M19" s="36"/>
      <c r="N19" s="172"/>
      <c r="O19" s="173"/>
    </row>
    <row r="20" spans="1:16" ht="30" customHeight="1" x14ac:dyDescent="0.15">
      <c r="A20" s="69">
        <f t="shared" si="1"/>
        <v>45975</v>
      </c>
      <c r="B20" s="72">
        <f t="shared" si="0"/>
        <v>45975</v>
      </c>
      <c r="C20" s="59">
        <f t="shared" si="3"/>
        <v>0.35416666666666669</v>
      </c>
      <c r="D20" s="60">
        <f t="shared" si="4"/>
        <v>0.75</v>
      </c>
      <c r="E20" s="60">
        <f>IF(C20="","",D20-C20)</f>
        <v>0.39583333333333331</v>
      </c>
      <c r="F20" s="188"/>
      <c r="G20" s="123"/>
      <c r="H20" s="81"/>
      <c r="I20" s="75">
        <f t="shared" si="2"/>
        <v>45991</v>
      </c>
      <c r="J20" s="76">
        <f>I20</f>
        <v>45991</v>
      </c>
      <c r="K20" s="35"/>
      <c r="L20" s="36"/>
      <c r="M20" s="36"/>
      <c r="N20" s="163"/>
      <c r="O20" s="164"/>
    </row>
    <row r="21" spans="1:16" ht="30" customHeight="1" thickBot="1" x14ac:dyDescent="0.2">
      <c r="A21" s="75">
        <f t="shared" si="1"/>
        <v>45976</v>
      </c>
      <c r="B21" s="76">
        <f t="shared" si="0"/>
        <v>45976</v>
      </c>
      <c r="C21" s="35"/>
      <c r="D21" s="36"/>
      <c r="E21" s="36"/>
      <c r="F21" s="163"/>
      <c r="G21" s="164"/>
      <c r="H21" s="81"/>
      <c r="I21" s="77"/>
      <c r="J21" s="78"/>
      <c r="K21" s="59"/>
      <c r="L21" s="60"/>
      <c r="M21" s="60"/>
      <c r="N21" s="191"/>
      <c r="O21" s="192"/>
    </row>
    <row r="22" spans="1:16" ht="30" customHeight="1" thickBot="1" x14ac:dyDescent="0.2">
      <c r="A22" s="92">
        <f t="shared" si="1"/>
        <v>45977</v>
      </c>
      <c r="B22" s="93">
        <f t="shared" si="0"/>
        <v>45977</v>
      </c>
      <c r="C22" s="97"/>
      <c r="D22" s="98"/>
      <c r="E22" s="98"/>
      <c r="F22" s="210"/>
      <c r="G22" s="195"/>
      <c r="H22" s="80"/>
      <c r="I22" s="196" t="s">
        <v>38</v>
      </c>
      <c r="J22" s="197"/>
      <c r="K22" s="197"/>
      <c r="L22" s="197"/>
      <c r="M22" s="88">
        <f>SUM(E7:E22,M7:M21)</f>
        <v>7.1249999999999982</v>
      </c>
      <c r="N22" s="89"/>
      <c r="O22" s="90"/>
    </row>
    <row r="23" spans="1:16" ht="6" customHeight="1" x14ac:dyDescent="0.15">
      <c r="A23" s="6"/>
      <c r="D23" s="6"/>
      <c r="E23" s="6"/>
      <c r="F23" s="20"/>
      <c r="G23" s="21"/>
      <c r="H23" s="21"/>
      <c r="I23" s="127"/>
      <c r="J23" s="127"/>
      <c r="K23" s="21"/>
      <c r="L23" s="21"/>
      <c r="M23" s="21"/>
      <c r="N23" s="21"/>
    </row>
    <row r="24" spans="1:16" ht="21.75" customHeight="1" thickBot="1" x14ac:dyDescent="0.2">
      <c r="A24" s="6"/>
      <c r="D24" s="6"/>
      <c r="E24" s="6"/>
      <c r="F24" s="20"/>
      <c r="G24" s="21"/>
      <c r="H24" s="21"/>
      <c r="I24" s="115"/>
      <c r="J24" s="115"/>
      <c r="K24" s="115"/>
      <c r="L24" s="115"/>
      <c r="M24" s="21"/>
      <c r="N24" s="21"/>
    </row>
    <row r="25" spans="1:16" ht="22.5" customHeight="1" thickBot="1" x14ac:dyDescent="0.2">
      <c r="A25" s="6"/>
      <c r="D25" s="6"/>
      <c r="E25" s="6"/>
      <c r="F25" s="20"/>
      <c r="G25" s="21"/>
      <c r="H25" s="21"/>
      <c r="I25" s="118" t="s">
        <v>37</v>
      </c>
      <c r="J25" s="119"/>
      <c r="K25" s="119"/>
      <c r="L25" s="120"/>
      <c r="M25" s="52" t="str">
        <f>IF(M22&gt;Sheet1!A2*Sheet1!C9+Sheet1!A5,"要","不要")</f>
        <v>不要</v>
      </c>
      <c r="N25" s="21"/>
    </row>
    <row r="26" spans="1:16" ht="22.5" customHeight="1" x14ac:dyDescent="0.15">
      <c r="A26" s="6"/>
      <c r="D26" s="6"/>
      <c r="E26" s="6"/>
      <c r="F26" s="20"/>
      <c r="G26" s="21"/>
      <c r="H26" s="21"/>
      <c r="I26" s="51"/>
      <c r="J26" s="51"/>
      <c r="K26" s="51"/>
      <c r="L26" s="51"/>
      <c r="M26" s="55"/>
      <c r="N26" s="21"/>
    </row>
    <row r="27" spans="1:16" s="22" customFormat="1" ht="38.25" customHeight="1" x14ac:dyDescent="0.15">
      <c r="A27" s="116" t="s">
        <v>66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26"/>
    </row>
    <row r="28" spans="1:16" s="22" customFormat="1" ht="29.25" customHeight="1" x14ac:dyDescent="0.1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26"/>
    </row>
    <row r="29" spans="1:16" s="22" customFormat="1" ht="22.5" customHeight="1" x14ac:dyDescent="0.15">
      <c r="A29" s="124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25"/>
    </row>
    <row r="30" spans="1:16" s="22" customFormat="1" ht="29.25" customHeight="1" x14ac:dyDescent="0.15">
      <c r="A30" s="116" t="s">
        <v>41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23"/>
    </row>
    <row r="31" spans="1:16" s="56" customFormat="1" ht="44.25" customHeight="1" x14ac:dyDescent="0.15">
      <c r="A31" s="124" t="s">
        <v>43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57"/>
    </row>
    <row r="32" spans="1:16" s="22" customFormat="1" ht="22.5" customHeight="1" x14ac:dyDescent="0.15">
      <c r="A32" s="116" t="s">
        <v>44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3"/>
    </row>
    <row r="33" spans="1:16" s="22" customFormat="1" ht="29.25" customHeight="1" x14ac:dyDescent="0.15">
      <c r="A33" s="124" t="s">
        <v>45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23"/>
    </row>
  </sheetData>
  <mergeCells count="58">
    <mergeCell ref="A30:O30"/>
    <mergeCell ref="A31:O31"/>
    <mergeCell ref="A32:O32"/>
    <mergeCell ref="A33:O33"/>
    <mergeCell ref="I23:J23"/>
    <mergeCell ref="I24:L24"/>
    <mergeCell ref="I25:L25"/>
    <mergeCell ref="A27:O27"/>
    <mergeCell ref="A28:O28"/>
    <mergeCell ref="A29:O29"/>
    <mergeCell ref="F20:G20"/>
    <mergeCell ref="N20:O20"/>
    <mergeCell ref="F21:G21"/>
    <mergeCell ref="N21:O21"/>
    <mergeCell ref="F22:G22"/>
    <mergeCell ref="I22:L22"/>
    <mergeCell ref="F17:G17"/>
    <mergeCell ref="N17:O17"/>
    <mergeCell ref="F18:G18"/>
    <mergeCell ref="N18:O18"/>
    <mergeCell ref="F19:G19"/>
    <mergeCell ref="N19:O19"/>
    <mergeCell ref="F14:G14"/>
    <mergeCell ref="N14:O14"/>
    <mergeCell ref="F15:G15"/>
    <mergeCell ref="N15:O15"/>
    <mergeCell ref="F16:G16"/>
    <mergeCell ref="N16:O16"/>
    <mergeCell ref="F11:G11"/>
    <mergeCell ref="N11:O11"/>
    <mergeCell ref="F12:G12"/>
    <mergeCell ref="N12:O12"/>
    <mergeCell ref="F13:G13"/>
    <mergeCell ref="N13:O13"/>
    <mergeCell ref="F8:G8"/>
    <mergeCell ref="N8:O8"/>
    <mergeCell ref="F9:G9"/>
    <mergeCell ref="N9:O9"/>
    <mergeCell ref="F10:G10"/>
    <mergeCell ref="N10:O10"/>
    <mergeCell ref="J5:J6"/>
    <mergeCell ref="K5:L5"/>
    <mergeCell ref="M5:M6"/>
    <mergeCell ref="N5:O6"/>
    <mergeCell ref="F7:G7"/>
    <mergeCell ref="N7:O7"/>
    <mergeCell ref="A5:A6"/>
    <mergeCell ref="B5:B6"/>
    <mergeCell ref="C5:D5"/>
    <mergeCell ref="E5:E6"/>
    <mergeCell ref="F5:G6"/>
    <mergeCell ref="I5:I6"/>
    <mergeCell ref="A1:O1"/>
    <mergeCell ref="A2:B2"/>
    <mergeCell ref="D2:G2"/>
    <mergeCell ref="K2:O2"/>
    <mergeCell ref="A3:B3"/>
    <mergeCell ref="M3:O3"/>
  </mergeCells>
  <phoneticPr fontId="1"/>
  <printOptions horizontalCentered="1" verticalCentered="1"/>
  <pageMargins left="0.78740157480314965" right="0.39370078740157483" top="0.31496062992125984" bottom="0.31496062992125984" header="0.59055118110236227" footer="0.1968503937007874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記入例</vt:lpstr>
      <vt:lpstr>2025.4</vt:lpstr>
      <vt:lpstr>2025.5</vt:lpstr>
      <vt:lpstr>2025.6</vt:lpstr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Sheet1</vt:lpstr>
      <vt:lpstr>'2025.10'!Print_Area</vt:lpstr>
      <vt:lpstr>'2025.11'!Print_Area</vt:lpstr>
      <vt:lpstr>'2025.12'!Print_Area</vt:lpstr>
      <vt:lpstr>'2025.4'!Print_Area</vt:lpstr>
      <vt:lpstr>'2025.5'!Print_Area</vt:lpstr>
      <vt:lpstr>'2025.6'!Print_Area</vt:lpstr>
      <vt:lpstr>'2025.7'!Print_Area</vt:lpstr>
      <vt:lpstr>'2025.8'!Print_Area</vt:lpstr>
      <vt:lpstr>'2025.9'!Print_Area</vt:lpstr>
      <vt:lpstr>'2026.1'!Print_Area</vt:lpstr>
      <vt:lpstr>'2026.2'!Print_Area</vt:lpstr>
      <vt:lpstr>'2026.3'!Print_Area</vt:lpstr>
      <vt:lpstr>記入例!Print_Area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総務課職員福利係</dc:creator>
  <cp:lastModifiedBy>阿部　絵美</cp:lastModifiedBy>
  <cp:lastPrinted>2021-04-26T23:15:23Z</cp:lastPrinted>
  <dcterms:created xsi:type="dcterms:W3CDTF">2009-10-30T06:43:57Z</dcterms:created>
  <dcterms:modified xsi:type="dcterms:W3CDTF">2025-04-11T07:49:29Z</dcterms:modified>
</cp:coreProperties>
</file>